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880" windowHeight="7815" tabRatio="987"/>
  </bookViews>
  <sheets>
    <sheet name="管制總表" sheetId="2" r:id="rId1"/>
  </sheets>
  <definedNames>
    <definedName name="_xlnm.Print_Titles" localSheetId="0">管制總表!$1:$3</definedName>
  </definedNames>
  <calcPr calcId="145621"/>
</workbook>
</file>

<file path=xl/calcChain.xml><?xml version="1.0" encoding="utf-8"?>
<calcChain xmlns="http://schemas.openxmlformats.org/spreadsheetml/2006/main">
  <c r="D236" i="2" l="1"/>
  <c r="F236" i="2"/>
  <c r="E236" i="2"/>
  <c r="G236" i="2" l="1"/>
  <c r="C107" i="2" l="1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4" i="2"/>
  <c r="C236" i="2" l="1"/>
</calcChain>
</file>

<file path=xl/sharedStrings.xml><?xml version="1.0" encoding="utf-8"?>
<sst xmlns="http://schemas.openxmlformats.org/spreadsheetml/2006/main" count="1549" uniqueCount="513">
  <si>
    <t>225.落實生命教育</t>
  </si>
  <si>
    <t>231.落實性別平等教育</t>
  </si>
  <si>
    <t>245.輔導學生升學就業規劃</t>
    <phoneticPr fontId="1" type="noConversion"/>
  </si>
  <si>
    <t>112.建立傳統特色活動</t>
  </si>
  <si>
    <t>113.發展社團特色</t>
  </si>
  <si>
    <t>211.校外賃居生安全維護</t>
  </si>
  <si>
    <t>215.推動反毒宣教</t>
  </si>
  <si>
    <t>223.推廣憂鬱、自殺三級預防工作</t>
  </si>
  <si>
    <t>224.推動發展性輔導工作</t>
  </si>
  <si>
    <t>辦理事項</t>
    <phoneticPr fontId="1" type="noConversion"/>
  </si>
  <si>
    <t>管制
編號</t>
    <phoneticPr fontId="3" type="noConversion"/>
  </si>
  <si>
    <t>經費概算</t>
    <phoneticPr fontId="3" type="noConversion"/>
  </si>
  <si>
    <t>辦理時間</t>
    <phoneticPr fontId="1" type="noConversion"/>
  </si>
  <si>
    <t>工作項目</t>
    <phoneticPr fontId="3" type="noConversion"/>
  </si>
  <si>
    <t>活動經費
合計</t>
    <phoneticPr fontId="3" type="noConversion"/>
  </si>
  <si>
    <t>學校
配合款</t>
    <phoneticPr fontId="3" type="noConversion"/>
  </si>
  <si>
    <t>教育部
補助款</t>
    <phoneticPr fontId="3" type="noConversion"/>
  </si>
  <si>
    <t>李翠霞/就業組</t>
    <phoneticPr fontId="1" type="noConversion"/>
  </si>
  <si>
    <t>目標:策略</t>
    <phoneticPr fontId="1" type="noConversion"/>
  </si>
  <si>
    <t>目標：策略</t>
    <phoneticPr fontId="1" type="noConversion"/>
  </si>
  <si>
    <t>111.01</t>
  </si>
  <si>
    <t>103.03</t>
    <phoneticPr fontId="1" type="noConversion"/>
  </si>
  <si>
    <t>111.提昇學生社團經營及領導能力</t>
    <phoneticPr fontId="1" type="noConversion"/>
  </si>
  <si>
    <t>1-1：1-1-1</t>
    <phoneticPr fontId="1" type="noConversion"/>
  </si>
  <si>
    <t>111.02</t>
  </si>
  <si>
    <t>111.03</t>
  </si>
  <si>
    <t>111.提昇學生社團經營及領導能力</t>
  </si>
  <si>
    <t>111.04</t>
  </si>
  <si>
    <t>1-1：1-1-1</t>
  </si>
  <si>
    <t>111.05</t>
  </si>
  <si>
    <t>111.06</t>
  </si>
  <si>
    <t>111.07</t>
  </si>
  <si>
    <t>111.08</t>
  </si>
  <si>
    <t>112.01</t>
  </si>
  <si>
    <t>112.02</t>
  </si>
  <si>
    <t>112.建立傳統特色活動</t>
    <phoneticPr fontId="1" type="noConversion"/>
  </si>
  <si>
    <t>112.03</t>
  </si>
  <si>
    <t>112.04</t>
  </si>
  <si>
    <t>112.05</t>
  </si>
  <si>
    <t>112.06</t>
  </si>
  <si>
    <t>112.07</t>
  </si>
  <si>
    <t>112.08</t>
  </si>
  <si>
    <t>112.09</t>
  </si>
  <si>
    <t>113.01</t>
  </si>
  <si>
    <t>113.02</t>
  </si>
  <si>
    <t>113.03</t>
  </si>
  <si>
    <t>113.04</t>
  </si>
  <si>
    <t>113.05</t>
  </si>
  <si>
    <t>113.06</t>
  </si>
  <si>
    <t>113.07</t>
  </si>
  <si>
    <t>113.08</t>
  </si>
  <si>
    <t>113.09</t>
  </si>
  <si>
    <t>113.10</t>
  </si>
  <si>
    <t>生輔組：校外賃居生輔導座談會　</t>
    <phoneticPr fontId="3" type="noConversion"/>
  </si>
  <si>
    <t>103.05</t>
    <phoneticPr fontId="3" type="noConversion"/>
  </si>
  <si>
    <t>211.校外賃居生安全維護</t>
    <phoneticPr fontId="3" type="noConversion"/>
  </si>
  <si>
    <t>2-1：2-1-1</t>
    <phoneticPr fontId="3" type="noConversion"/>
  </si>
  <si>
    <t>103.10</t>
    <phoneticPr fontId="3" type="noConversion"/>
  </si>
  <si>
    <t>103.03</t>
    <phoneticPr fontId="3" type="noConversion"/>
  </si>
  <si>
    <t>生輔組：反詐騙宣教</t>
    <phoneticPr fontId="3" type="noConversion"/>
  </si>
  <si>
    <t>衛保組：運動安全宣導講座</t>
    <phoneticPr fontId="3" type="noConversion"/>
  </si>
  <si>
    <t>103.11</t>
    <phoneticPr fontId="3" type="noConversion"/>
  </si>
  <si>
    <t>2-1：2-1-2</t>
    <phoneticPr fontId="3" type="noConversion"/>
  </si>
  <si>
    <t>2-1：2-1-3</t>
  </si>
  <si>
    <t>221.推動健康促進活動</t>
  </si>
  <si>
    <t>222.增進輔導老師專業素養與輔導效能</t>
  </si>
  <si>
    <t>護理系：尊重生命及批判性思考講座</t>
    <phoneticPr fontId="1" type="noConversion"/>
  </si>
  <si>
    <t>226.提升學生身心健康</t>
  </si>
  <si>
    <t>護理系：兩性平等/充實生活講座</t>
    <phoneticPr fontId="1" type="noConversion"/>
  </si>
  <si>
    <t>2-3：2-3-1</t>
    <phoneticPr fontId="1" type="noConversion"/>
  </si>
  <si>
    <t>職安系：兩性平等教育講座</t>
    <phoneticPr fontId="1" type="noConversion"/>
  </si>
  <si>
    <t>232.強化導師班級經營效能及學涯輔導</t>
  </si>
  <si>
    <t>233.推動自助助人精神</t>
  </si>
  <si>
    <t>234.營造友善關懷的校園環境</t>
  </si>
  <si>
    <t>235.社團參與和宿舍生活輔導</t>
  </si>
  <si>
    <t>環工系：快樂活動、健康生活社團參與面面談</t>
    <phoneticPr fontId="1" type="noConversion"/>
  </si>
  <si>
    <t>241.培養學生閱讀終身習慣</t>
  </si>
  <si>
    <t>2-4：2-4-1</t>
    <phoneticPr fontId="1" type="noConversion"/>
  </si>
  <si>
    <t>2-4：2-4-1</t>
  </si>
  <si>
    <t>242.陶塑學生人文素養</t>
  </si>
  <si>
    <t>2-4：2-4-2</t>
  </si>
  <si>
    <t>243.鼓勵藝文創意活動與創造活力校園</t>
  </si>
  <si>
    <t>244.新生定向輔導與社團參與</t>
  </si>
  <si>
    <t>2-4：2-4-4</t>
  </si>
  <si>
    <t>2-4：2-4-6</t>
  </si>
  <si>
    <t>2-4：2-4-7</t>
  </si>
  <si>
    <t>2-4：2-4-8</t>
  </si>
  <si>
    <t>2-4：2-4-9</t>
  </si>
  <si>
    <t>2-4：2-4-10</t>
  </si>
  <si>
    <t>2-4：2-4-11</t>
  </si>
  <si>
    <t>2-4：2-4-12</t>
  </si>
  <si>
    <t>2-4：2-4-13</t>
  </si>
  <si>
    <t>2-4：2-4-14</t>
  </si>
  <si>
    <t>2-4：2-4-15</t>
  </si>
  <si>
    <t>2-4：2-4-16</t>
  </si>
  <si>
    <t>2-4：2-4-17</t>
  </si>
  <si>
    <t>2-4：2-4-18</t>
  </si>
  <si>
    <t>2-4：2-4-19</t>
  </si>
  <si>
    <t>2-4：2-4-20</t>
  </si>
  <si>
    <t>2-4：2-4-21</t>
  </si>
  <si>
    <t>2-4：2-4-22</t>
  </si>
  <si>
    <t>2-4：2-4-23</t>
  </si>
  <si>
    <t>2-4：2-4-24</t>
  </si>
  <si>
    <t>2-4：2-4-25</t>
  </si>
  <si>
    <t>2-4：2-4-26</t>
  </si>
  <si>
    <t>2-4：2-4-27</t>
  </si>
  <si>
    <t>2-4：2-4-28</t>
  </si>
  <si>
    <t>2-4：2-4-29</t>
  </si>
  <si>
    <t>2-4：2-4-30</t>
  </si>
  <si>
    <t>2-4：2-4-31</t>
  </si>
  <si>
    <t>2-4：2-4-32</t>
  </si>
  <si>
    <t>2-4：2-4-33</t>
  </si>
  <si>
    <t>2-4：2-4-34</t>
  </si>
  <si>
    <t>2-4：2-4-35</t>
  </si>
  <si>
    <t>2-4：2-4-36</t>
  </si>
  <si>
    <t>生輔組：民主法治專題講座</t>
  </si>
  <si>
    <t>生輔組：智慧財產權有獎徵答</t>
  </si>
  <si>
    <t>生輔組：智慧財產權專題講座</t>
  </si>
  <si>
    <t>3-1：3-1-1</t>
  </si>
  <si>
    <t>生輔組：多元文化異國之夜</t>
  </si>
  <si>
    <t>資管系：現代大學生個人品德與核心價值的養成</t>
  </si>
  <si>
    <t>生輔組：學生生活輔導服務隊志工幹部甄選及薪火傳承活動</t>
  </si>
  <si>
    <t>生輔組：品德教育徵文比賽</t>
  </si>
  <si>
    <r>
      <t>315.強化生活品德教育要求</t>
    </r>
    <r>
      <rPr>
        <sz val="10"/>
        <color indexed="8"/>
        <rFont val="標楷體"/>
        <family val="4"/>
        <charset val="136"/>
      </rPr>
      <t/>
    </r>
  </si>
  <si>
    <t>資管系：敬業態度對個人生涯發展的重要性</t>
  </si>
  <si>
    <t>3-1：3-1-2</t>
  </si>
  <si>
    <t>生輔組：感恩傳情卡片及包裝製作活動</t>
  </si>
  <si>
    <t>214.校園安全知能教育</t>
  </si>
  <si>
    <t>322.帶動中小學活動</t>
  </si>
  <si>
    <t>323.志工與社區服務</t>
  </si>
  <si>
    <t>生輔組：志工淨山知性活動</t>
  </si>
  <si>
    <t>3-2 : 3-2-2</t>
  </si>
  <si>
    <t>3-2 : 3-2-3</t>
  </si>
  <si>
    <t>3-2 : 3-2-4</t>
  </si>
  <si>
    <t>3-2 : 3-2-5</t>
  </si>
  <si>
    <t>3-2 : 3-2-6</t>
  </si>
  <si>
    <t>3-2 : 3-2-7</t>
  </si>
  <si>
    <t>3-2 : 3-2-8</t>
  </si>
  <si>
    <t>3-2 : 3-2-9</t>
  </si>
  <si>
    <t>3-2 : 3-2-10</t>
  </si>
  <si>
    <t>3-2 : 3-2-11</t>
  </si>
  <si>
    <t>3-2 : 3-2-12</t>
  </si>
  <si>
    <t>3-2 : 3-2-13</t>
  </si>
  <si>
    <t>3-2 : 3-2-14</t>
  </si>
  <si>
    <t>3-2 : 3-2-15</t>
  </si>
  <si>
    <t>3-2 : 3-2-16</t>
  </si>
  <si>
    <t>3-2 : 3-2-17</t>
  </si>
  <si>
    <t>3-2 : 3-2-18</t>
  </si>
  <si>
    <t>3-2 : 3-2-19</t>
  </si>
  <si>
    <t>3-2 : 3-2-20</t>
  </si>
  <si>
    <t>3-2 : 3-2-21</t>
  </si>
  <si>
    <t>3-2 : 3-2-22</t>
  </si>
  <si>
    <t>3-2 : 3-2-23</t>
  </si>
  <si>
    <t>3-2 : 3-2-24</t>
  </si>
  <si>
    <t>3-2 : 3-2-25</t>
  </si>
  <si>
    <t>3-2 : 3-2-26</t>
  </si>
  <si>
    <t>3-2 : 3-2-27</t>
  </si>
  <si>
    <t>3-2 : 3-2-28</t>
  </si>
  <si>
    <t>3-2 : 3-2-29</t>
  </si>
  <si>
    <t>3-2 : 3-2-30</t>
  </si>
  <si>
    <t>處本部：學輔工作人員共識營</t>
  </si>
  <si>
    <t>103年學輔工作績效檢視</t>
  </si>
  <si>
    <t>103年學輔工作總評鑑</t>
  </si>
  <si>
    <t>421. 學務與輔導工作人員增能與自我成長</t>
  </si>
  <si>
    <t>441. 學輔工作自我評鑑</t>
  </si>
  <si>
    <t>陳靖玟/處本部</t>
  </si>
  <si>
    <t>洪昌銘/服學中心</t>
  </si>
  <si>
    <t>管制員/單位</t>
    <phoneticPr fontId="1" type="noConversion"/>
  </si>
  <si>
    <t>312.建立學生溝通管道</t>
  </si>
  <si>
    <t>1-1:1-1-1</t>
    <phoneticPr fontId="1" type="noConversion"/>
  </si>
  <si>
    <t>2-1:2-1-1</t>
    <phoneticPr fontId="1" type="noConversion"/>
  </si>
  <si>
    <t>2-4:2-4-2</t>
    <phoneticPr fontId="1" type="noConversion"/>
  </si>
  <si>
    <t>2-4:2-4-3</t>
    <phoneticPr fontId="1" type="noConversion"/>
  </si>
  <si>
    <t>3-1:3-1-1</t>
    <phoneticPr fontId="1" type="noConversion"/>
  </si>
  <si>
    <t>3-1:3-1-2</t>
    <phoneticPr fontId="1" type="noConversion"/>
  </si>
  <si>
    <t>4-2:4-2-2</t>
    <phoneticPr fontId="1" type="noConversion"/>
  </si>
  <si>
    <t>4-2:4-2-3</t>
    <phoneticPr fontId="1" type="noConversion"/>
  </si>
  <si>
    <t>4-4:4-4-1</t>
    <phoneticPr fontId="1" type="noConversion"/>
  </si>
  <si>
    <t>生輔組：校外賃居生輔導座談會暨「新進互助組組長
暨簡易水電維修」訓練研習營　</t>
    <phoneticPr fontId="3" type="noConversion"/>
  </si>
  <si>
    <t>曾淑娟/生輔組</t>
    <phoneticPr fontId="1" type="noConversion"/>
  </si>
  <si>
    <t>生輔組：女子防身術</t>
    <phoneticPr fontId="3" type="noConversion"/>
  </si>
  <si>
    <t>2-1:2-1-2</t>
    <phoneticPr fontId="1" type="noConversion"/>
  </si>
  <si>
    <t>103.12</t>
    <phoneticPr fontId="3" type="noConversion"/>
  </si>
  <si>
    <t>衛保組：戒菸班</t>
    <phoneticPr fontId="3" type="noConversion"/>
  </si>
  <si>
    <t>資管系：遠離菸害-無菸校園四格漫畫設計競賽</t>
    <phoneticPr fontId="3" type="noConversion"/>
  </si>
  <si>
    <t>諮商中心：兼任輔導老師及導師高關懷群學生輔導知能工作坊</t>
    <phoneticPr fontId="1" type="noConversion"/>
  </si>
  <si>
    <t>2-2：2-2-2</t>
    <phoneticPr fontId="1" type="noConversion"/>
  </si>
  <si>
    <t>諮商中心：教師輔導知能研習活動</t>
    <phoneticPr fontId="1" type="noConversion"/>
  </si>
  <si>
    <t>化材系：談EQ與情緒管理</t>
    <phoneticPr fontId="1" type="noConversion"/>
  </si>
  <si>
    <t>103.10</t>
    <phoneticPr fontId="1" type="noConversion"/>
  </si>
  <si>
    <t>103.12</t>
    <phoneticPr fontId="1" type="noConversion"/>
  </si>
  <si>
    <t>護理系：尊重與關懷生命講座</t>
    <phoneticPr fontId="1" type="noConversion"/>
  </si>
  <si>
    <t>103.09</t>
    <phoneticPr fontId="1" type="noConversion"/>
  </si>
  <si>
    <t>103.04</t>
    <phoneticPr fontId="1" type="noConversion"/>
  </si>
  <si>
    <t>幼保系：改變思維，人生就會大不同講座</t>
    <phoneticPr fontId="1" type="noConversion"/>
  </si>
  <si>
    <t>103.06</t>
    <phoneticPr fontId="1" type="noConversion"/>
  </si>
  <si>
    <t>護理系：延擋修生座談會-學習生涯發展</t>
    <phoneticPr fontId="1" type="noConversion"/>
  </si>
  <si>
    <t>2-3：2-3-2</t>
    <phoneticPr fontId="1" type="noConversion"/>
  </si>
  <si>
    <t>2-3:2-3-2</t>
    <phoneticPr fontId="1" type="noConversion"/>
  </si>
  <si>
    <t>護理系：學生生涯規劃講座</t>
    <phoneticPr fontId="1" type="noConversion"/>
  </si>
  <si>
    <t>321.志工訓練與研習</t>
    <phoneticPr fontId="1" type="noConversion"/>
  </si>
  <si>
    <t>陳靖玟/處本部</t>
    <phoneticPr fontId="1" type="noConversion"/>
  </si>
  <si>
    <t>鍾坤桂/課外組</t>
    <phoneticPr fontId="1" type="noConversion"/>
  </si>
  <si>
    <t>103.11</t>
    <phoneticPr fontId="1" type="noConversion"/>
  </si>
  <si>
    <t>2-3：2-3-3</t>
    <phoneticPr fontId="1" type="noConversion"/>
  </si>
  <si>
    <t>吳彥鋒/課外組</t>
    <phoneticPr fontId="1" type="noConversion"/>
  </si>
  <si>
    <t>103.05</t>
    <phoneticPr fontId="1" type="noConversion"/>
  </si>
  <si>
    <t>2-4：2-4-5</t>
    <phoneticPr fontId="1" type="noConversion"/>
  </si>
  <si>
    <t>諮商中心：感恩限時批-紅豆傳情</t>
    <phoneticPr fontId="3" type="noConversion"/>
  </si>
  <si>
    <t>3-2 : 3-2-1</t>
    <phoneticPr fontId="1" type="noConversion"/>
  </si>
  <si>
    <t>323.志工與社區服務</t>
    <phoneticPr fontId="1" type="noConversion"/>
  </si>
  <si>
    <t>3-1：3-1-1</t>
    <phoneticPr fontId="3" type="noConversion"/>
  </si>
  <si>
    <t>幼保系：行萬里路-體驗旅行講座</t>
    <phoneticPr fontId="1" type="noConversion"/>
  </si>
  <si>
    <t>幼保系：多元成家講座</t>
    <phoneticPr fontId="1" type="noConversion"/>
  </si>
  <si>
    <t>成果報告
需附滿意
度調查</t>
    <phoneticPr fontId="1" type="noConversion"/>
  </si>
  <si>
    <t>103.04</t>
    <phoneticPr fontId="3" type="noConversion"/>
  </si>
  <si>
    <t>103.06</t>
    <phoneticPr fontId="3" type="noConversion"/>
  </si>
  <si>
    <t>資管系：毒品防制多媒體海報設計創意競賽</t>
    <phoneticPr fontId="3" type="noConversion"/>
  </si>
  <si>
    <t>2-1:2-1-3</t>
    <phoneticPr fontId="1" type="noConversion"/>
  </si>
  <si>
    <t>黃佩玉/諮商中心</t>
    <phoneticPr fontId="1" type="noConversion"/>
  </si>
  <si>
    <t>2-2：2-2-1</t>
    <phoneticPr fontId="1" type="noConversion"/>
  </si>
  <si>
    <t>2-2:2-2-1</t>
    <phoneticPr fontId="1" type="noConversion"/>
  </si>
  <si>
    <t>2-2:2-2-2</t>
    <phoneticPr fontId="1" type="noConversion"/>
  </si>
  <si>
    <t>諮商中心：自我探索及心理測驗月</t>
    <phoneticPr fontId="1" type="noConversion"/>
  </si>
  <si>
    <t>資科學程：壓力與情緒管理講座</t>
    <phoneticPr fontId="1" type="noConversion"/>
  </si>
  <si>
    <t>資科學程：如何突破生命中的困頓講座</t>
    <phoneticPr fontId="1" type="noConversion"/>
  </si>
  <si>
    <t>護理系：專業倫理/尊重生命講座</t>
    <phoneticPr fontId="1" type="noConversion"/>
  </si>
  <si>
    <t>2-3:2-3-1</t>
    <phoneticPr fontId="1" type="noConversion"/>
  </si>
  <si>
    <t>環工系：安全性行為講座</t>
    <phoneticPr fontId="1" type="noConversion"/>
  </si>
  <si>
    <t>資科學程：兩性相處與溝通講座</t>
    <phoneticPr fontId="1" type="noConversion"/>
  </si>
  <si>
    <t>教務處進修教學組：進修部兩性溝通講座</t>
    <phoneticPr fontId="1" type="noConversion"/>
  </si>
  <si>
    <t>諮商中心：性別平等-愛情學分講座</t>
    <phoneticPr fontId="1" type="noConversion"/>
  </si>
  <si>
    <t>諮商中心：性別平等-失戀陣線聯盟講座</t>
    <phoneticPr fontId="1" type="noConversion"/>
  </si>
  <si>
    <t>護理系：同儕人際關係講座</t>
    <phoneticPr fontId="1" type="noConversion"/>
  </si>
  <si>
    <t>職安系：人際關係講座</t>
    <phoneticPr fontId="1" type="noConversion"/>
  </si>
  <si>
    <t>2-3:2-3-3</t>
    <phoneticPr fontId="1" type="noConversion"/>
  </si>
  <si>
    <t>生輔組：期初宿舍自治幹部研習營</t>
    <phoneticPr fontId="1" type="noConversion"/>
  </si>
  <si>
    <t>2-4:2-4-1</t>
    <phoneticPr fontId="1" type="noConversion"/>
  </si>
  <si>
    <t>2-4：2-4-2</t>
    <phoneticPr fontId="1" type="noConversion"/>
  </si>
  <si>
    <t>243.鼓勵藝文創意活動與創造活力校園</t>
    <phoneticPr fontId="1" type="noConversion"/>
  </si>
  <si>
    <t>2-4：2-4-3</t>
    <phoneticPr fontId="1" type="noConversion"/>
  </si>
  <si>
    <t>243.10</t>
    <phoneticPr fontId="1" type="noConversion"/>
  </si>
  <si>
    <t>2-4：2-4-4</t>
    <phoneticPr fontId="1" type="noConversion"/>
  </si>
  <si>
    <t>2-4:2-4-4</t>
    <phoneticPr fontId="1" type="noConversion"/>
  </si>
  <si>
    <t>資管系：智慧無價-智慧財產權動畫設計競賽</t>
    <phoneticPr fontId="3" type="noConversion"/>
  </si>
  <si>
    <t>生輔組：102學年度第2學期班級高峰會</t>
    <phoneticPr fontId="1" type="noConversion"/>
  </si>
  <si>
    <t>103.02</t>
    <phoneticPr fontId="3" type="noConversion"/>
  </si>
  <si>
    <t>生輔組：103學年度第1學期班級高峰會</t>
    <phoneticPr fontId="1" type="noConversion"/>
  </si>
  <si>
    <t>103.09</t>
    <phoneticPr fontId="3" type="noConversion"/>
  </si>
  <si>
    <t>生輔組：樂居安學活動</t>
    <phoneticPr fontId="1" type="noConversion"/>
  </si>
  <si>
    <t>生輔組：102學年度第2學期蛻變成長之旅程</t>
    <phoneticPr fontId="1" type="noConversion"/>
  </si>
  <si>
    <t>生輔組：學生自治幹部領導能力開發研習</t>
    <phoneticPr fontId="1" type="noConversion"/>
  </si>
  <si>
    <t>生輔組：103學年度第1學期蛻變成長之旅程</t>
    <phoneticPr fontId="1" type="noConversion"/>
  </si>
  <si>
    <t>3-1：3-1-2</t>
    <phoneticPr fontId="3" type="noConversion"/>
  </si>
  <si>
    <t>生輔組：品德教育專題演講</t>
    <phoneticPr fontId="3" type="noConversion"/>
  </si>
  <si>
    <t>生輔組：生活品德與心靈的悸動</t>
    <phoneticPr fontId="3" type="noConversion"/>
  </si>
  <si>
    <t>生輔組：師情話意-小品徵選及大聲公活動</t>
    <phoneticPr fontId="3" type="noConversion"/>
  </si>
  <si>
    <t>生輔組：孝親楷模選拔</t>
    <phoneticPr fontId="3" type="noConversion"/>
  </si>
  <si>
    <t>生輔組：孝道創意才藝競賽</t>
    <phoneticPr fontId="3" type="noConversion"/>
  </si>
  <si>
    <t>生輔組：宿舍文武雙全競賽活動</t>
    <phoneticPr fontId="3" type="noConversion"/>
  </si>
  <si>
    <t>3-2:3-2-1</t>
    <phoneticPr fontId="1" type="noConversion"/>
  </si>
  <si>
    <t>322/10</t>
    <phoneticPr fontId="1" type="noConversion"/>
  </si>
  <si>
    <t>4-2 : 4-2-2</t>
    <phoneticPr fontId="1" type="noConversion"/>
  </si>
  <si>
    <t>處本部：學務工作標竿學習</t>
    <phoneticPr fontId="3" type="noConversion"/>
  </si>
  <si>
    <t>422. 學務與輔導標竿組織學習</t>
    <phoneticPr fontId="3" type="noConversion"/>
  </si>
  <si>
    <t>4-2：4-2-3</t>
    <phoneticPr fontId="3" type="noConversion"/>
  </si>
  <si>
    <t>4-4 : 4-4-1</t>
    <phoneticPr fontId="1" type="noConversion"/>
  </si>
  <si>
    <t>3-2:3-2-1</t>
    <phoneticPr fontId="1" type="noConversion"/>
  </si>
  <si>
    <t>232.10</t>
    <phoneticPr fontId="1" type="noConversion"/>
  </si>
  <si>
    <t>212.交通安全宣導活動</t>
  </si>
  <si>
    <t>213.慰問傷病學生</t>
  </si>
  <si>
    <t>216.推動無菸校園</t>
  </si>
  <si>
    <t>311.人權教育與民主法治宣教(含智慧財產權)</t>
  </si>
  <si>
    <t>313.建立學生多元參與</t>
    <phoneticPr fontId="3" type="noConversion"/>
  </si>
  <si>
    <t>314.建立核心價值及行為規範</t>
    <phoneticPr fontId="3" type="noConversion"/>
  </si>
  <si>
    <t>315.強化生活品德教育要求</t>
    <phoneticPr fontId="3" type="noConversion"/>
  </si>
  <si>
    <t>316.教孝月宣教</t>
    <phoneticPr fontId="3" type="noConversion"/>
  </si>
  <si>
    <t>317.宿舍品德教育</t>
    <phoneticPr fontId="3" type="noConversion"/>
  </si>
  <si>
    <t>323.10</t>
    <phoneticPr fontId="1" type="noConversion"/>
  </si>
  <si>
    <t>245.10</t>
    <phoneticPr fontId="1" type="noConversion"/>
  </si>
  <si>
    <t>245.20</t>
    <phoneticPr fontId="1" type="noConversion"/>
  </si>
  <si>
    <t>245.30</t>
    <phoneticPr fontId="1" type="noConversion"/>
  </si>
  <si>
    <t>課外組(學生會)：社團知能領導會議(1)</t>
  </si>
  <si>
    <t>課外組(競技啦啦隊)：參加中華民國大專院校103年度
啦啦隊錦標賽</t>
  </si>
  <si>
    <t>課外組(學生會)：社團經營增能座談會(1)</t>
  </si>
  <si>
    <t>課外組(學生會)：學生會幹部訓練</t>
  </si>
  <si>
    <t>課外組(學生會)：全校社團幹部訓練</t>
  </si>
  <si>
    <t>課外組(學生會)：社團知能領導會議(2)</t>
  </si>
  <si>
    <t>課外組(學生會)：社團經營增能座談會(2)</t>
  </si>
  <si>
    <t>課外組(學生會)：社團幹部交接典禮</t>
  </si>
  <si>
    <t>課外組(學生會)：社團企劃研習營</t>
  </si>
  <si>
    <t>課外組(物治系學會)：授證典禮</t>
  </si>
  <si>
    <t>課外組(幼保系學會)：「幼保系巡迴戲劇公演」</t>
  </si>
  <si>
    <t>課外組(學生會)：輔英天使盃歌唱比賽</t>
  </si>
  <si>
    <t>課外組(學生會)：輔英天使才藝盃選拔</t>
  </si>
  <si>
    <t>課外組(護理系系學會):護理典範價值傳承與展望表演會</t>
  </si>
  <si>
    <t>課外組(學生會)：社團嘉年華</t>
  </si>
  <si>
    <t>課外組(親善大使團)：接待服務禮儀實務課程研習營</t>
  </si>
  <si>
    <t>課外組(籃球社)：102學年輔英科技大學系際盃師生籃球賽</t>
  </si>
  <si>
    <t>課外組(進修部籃球聯誼社)：輔英進修部籃球賽</t>
  </si>
  <si>
    <t>課外組(排球社)：系際盃排球賽</t>
  </si>
  <si>
    <t>課外組(排球社)：輔英全國大專院校排球錦標賽</t>
  </si>
  <si>
    <t>課外組(善辯社)：輔英盃校際辯論賽</t>
  </si>
  <si>
    <t>生輔組：交通安全宣導月(1)</t>
  </si>
  <si>
    <t>生輔組：交通安全宣導月(2)</t>
  </si>
  <si>
    <t>軍訓室：慰問傷病學生(1)</t>
  </si>
  <si>
    <t>軍訓室：慰問傷病學生(2)</t>
  </si>
  <si>
    <t>課外組(體育室)：水域安全防溺講習(2梯次)</t>
  </si>
  <si>
    <t>生輔組：紫錐花運動反毒知能研習(1)</t>
  </si>
  <si>
    <t>生輔組：紫錐花運動宣教月(1)</t>
  </si>
  <si>
    <t>生輔組：紫錐花運動反毒知能研習(2)</t>
  </si>
  <si>
    <t>生輔組：紫錐花運動宣教月(2)</t>
  </si>
  <si>
    <t>課外組(體育室)：學生游泳嘉年華</t>
  </si>
  <si>
    <t>生輔組：期末宿舍幹部研習營(1)</t>
  </si>
  <si>
    <t>生輔組：期末宿舍幹部研習營(2)</t>
  </si>
  <si>
    <t>課外組(魔術氣球創意社)-魔術氣球創意實務
課程研習營-學校沒教的課(說話技巧篇)</t>
  </si>
  <si>
    <t>生輔組：生活品德教育競賽活動(1)</t>
  </si>
  <si>
    <t>生輔組：生活品德教育競賽活動(2)</t>
  </si>
  <si>
    <t>生輔組：舍區文化饗宴活動系列(1)</t>
  </si>
  <si>
    <t>生輔組：舍區文化饗宴活動系列(2)</t>
  </si>
  <si>
    <t>衛保組(保健服務隊)：疾病防治總動員</t>
  </si>
  <si>
    <t>諮商中心：心靈SPA導師培訓研習工作坊(1)</t>
  </si>
  <si>
    <t>諮商中心：心靈SPA導師培訓研習工作坊(2)</t>
  </si>
  <si>
    <t>諮商中心：心世界徵文暨海報比賽(1)</t>
  </si>
  <si>
    <t>諮商中心：心世界徵文暨海報比賽(2)</t>
  </si>
  <si>
    <t>諮商中心：輔導股長暨學生心理健康講座(1)</t>
  </si>
  <si>
    <t>諮商中心：輔導股長暨學生心理健康講座(2)</t>
  </si>
  <si>
    <t>諮商中心：心靈園地及生命教育心靈電影院(1)</t>
  </si>
  <si>
    <t>諮商中心：心靈園地及生命教育心靈電影院(2)</t>
  </si>
  <si>
    <t>諮商中心：心靈園地及性別平等教育心靈電影院(1)</t>
  </si>
  <si>
    <t>諮商中心：心靈園地及性別平等教育心靈電影院(2)</t>
  </si>
  <si>
    <t>資管系：強化導師關係與班級經營座談與演講(1)</t>
  </si>
  <si>
    <t>資管系：強化導師關係與班級經營座談與演講(2)</t>
  </si>
  <si>
    <t>資管系：學生生涯發展互動式講座(1)</t>
  </si>
  <si>
    <t>資管系：學生生涯發展互動式講座(2)</t>
  </si>
  <si>
    <t>諮商中心：全校導師工作研習會(1)</t>
  </si>
  <si>
    <t>諮商中心：全校導師工作研習會(2)</t>
  </si>
  <si>
    <t>諮商中心：提升班級經營效能知能研習(1)</t>
  </si>
  <si>
    <t>諮商中心：提升班級經營效能知能研習(2)</t>
  </si>
  <si>
    <t>諮商中心：生命教育團體輔導活動(1)</t>
  </si>
  <si>
    <t>諮商中心：生命教育團體輔導活動(2)</t>
  </si>
  <si>
    <t>諮商中心：諮商輔導成長團體(1)</t>
  </si>
  <si>
    <t>諮商中心：諮商輔導成長團體(2)</t>
  </si>
  <si>
    <t>諮商中心：助人成長團體活動(1)</t>
  </si>
  <si>
    <t>諮商中心：助人成長團體活動(2)</t>
  </si>
  <si>
    <t>諮商中心：心靈園地及友善關懷心靈電影院(1)</t>
  </si>
  <si>
    <t>諮商中心：心靈園地及友善關懷心靈電影院(2)</t>
  </si>
  <si>
    <t>諮商中心(耕心服務隊)：同儕與人際關係輔導活動</t>
  </si>
  <si>
    <t>課外組(學生會)：社團平時評鑑</t>
  </si>
  <si>
    <t>課外組(學生會)：辦理輔英生日快樂暨圖書館週系列活動</t>
    <phoneticPr fontId="1" type="noConversion"/>
  </si>
  <si>
    <t>課外組(學生會)：辦理2014年世界書香日活動</t>
    <phoneticPr fontId="1" type="noConversion"/>
  </si>
  <si>
    <t>課外組(學生會)：課外閱讀心得比賽</t>
    <phoneticPr fontId="1" type="noConversion"/>
  </si>
  <si>
    <t>課外組(文教學程學會)：第21屆天使嶺文學獎</t>
    <phoneticPr fontId="1" type="noConversion"/>
  </si>
  <si>
    <t>共同教育中心：「關懷、宏觀、氣質CVE」博雅涵養藝文競賽</t>
    <phoneticPr fontId="1" type="noConversion"/>
  </si>
  <si>
    <t>生輔組(僑生聯誼社)：輔英國際文化週活動</t>
    <phoneticPr fontId="1" type="noConversion"/>
  </si>
  <si>
    <t>課外組(護理科學生會)：關懷話劇表演</t>
    <phoneticPr fontId="1" type="noConversion"/>
  </si>
  <si>
    <t>課外組(護理科學會)：感恩合唱大賽</t>
    <phoneticPr fontId="1" type="noConversion"/>
  </si>
  <si>
    <t>課外組(應用外語系學會)：全校英文歌唱比賽</t>
    <phoneticPr fontId="1" type="noConversion"/>
  </si>
  <si>
    <t>課外組(學生會)：專科部第二屆創意校歌合唱比賽</t>
    <phoneticPr fontId="1" type="noConversion"/>
  </si>
  <si>
    <t>課外組(學生會)：大學部第二屆創意校歌比賽</t>
    <phoneticPr fontId="1" type="noConversion"/>
  </si>
  <si>
    <t>課外組(護理系學會)：創意團衛SHOW</t>
    <phoneticPr fontId="1" type="noConversion"/>
  </si>
  <si>
    <t>服學中心(輔英志工團)：資源回收活動(環保裝置創意藝術競賽)</t>
    <phoneticPr fontId="1" type="noConversion"/>
  </si>
  <si>
    <t>課外組(學生會)：彩色聖誕創意佈置活動</t>
  </si>
  <si>
    <t>課外組(護理科學會)：歌舞青春啦啦隊比賽</t>
  </si>
  <si>
    <t>課外組(中東肚皮舞社)：台灣肚皮舞菁英選拔賽</t>
  </si>
  <si>
    <t>課外組(學生會)：辦理社團動感舞展</t>
  </si>
  <si>
    <t>課外組(中東肚皮舞社)：成果交流會</t>
  </si>
  <si>
    <t>課外組(嘻哈文化社及熱舞社)：第六屆南區大專院校聯合舞展</t>
  </si>
  <si>
    <t>課外組(管樂社)：音樂性社團成果展</t>
  </si>
  <si>
    <t>課外組(吉他社)：南區吉他社團成果展</t>
  </si>
  <si>
    <t>課外組(古箏社)：百花齊開、相箏艷</t>
  </si>
  <si>
    <t>課外組(熱音社)：南區院校熱音成果發表會</t>
  </si>
  <si>
    <t>課外組(鋼琴社)：輔英盃鋼琴比賽暨成果發表會</t>
  </si>
  <si>
    <t>課外組(學生會)：新生、社團IN起來</t>
  </si>
  <si>
    <t>生輔組：輔導學長姐培訓營</t>
  </si>
  <si>
    <t>生輔組：新生輔導幹部「菁英學長姐研習營」</t>
  </si>
  <si>
    <t>生輔組：「大手牽小手校園新鮮人初體驗」活動</t>
  </si>
  <si>
    <t>生輔組：進修部「大手牽小手校園新鮮人初體驗」活動</t>
  </si>
  <si>
    <t>諮商中心：103學年度上學期「新生多元輔導系列活動」</t>
  </si>
  <si>
    <t>就業輔導組：畢業生輔導講座I</t>
  </si>
  <si>
    <t>就業輔導組：型塑個人魅力，讓你成為
職場明星(履歷健診及模擬面試)</t>
  </si>
  <si>
    <t>就業輔導組：職涯輔導講座</t>
  </si>
  <si>
    <t>應外系：學生生涯發展講座</t>
  </si>
  <si>
    <t>應外系：學生職涯發展講座</t>
  </si>
  <si>
    <t>醫技系：校友座談會I</t>
  </si>
  <si>
    <t>醫技系：校友座談會II</t>
  </si>
  <si>
    <t>幼保系：邁向成功職場生涯的人際能力</t>
  </si>
  <si>
    <t>幼保系：走出自己的人生</t>
  </si>
  <si>
    <t>職安系：生涯規劃講座</t>
  </si>
  <si>
    <t>職安系：就業輔導講座</t>
  </si>
  <si>
    <t>物治系：畢業生座談會</t>
  </si>
  <si>
    <t>物治系：實習生座談會</t>
  </si>
  <si>
    <t>資科學程：職場形象塑造暨管理講座</t>
  </si>
  <si>
    <t>化材系：化材相關產業就業座談</t>
  </si>
  <si>
    <t>化材系：生涯規劃講座</t>
  </si>
  <si>
    <t>進修教學組：辦理進修部「求職大補帖」講座</t>
  </si>
  <si>
    <t>休憩系：模擬面試講座</t>
  </si>
  <si>
    <t>休憩系：台灣觀光產業就業講座</t>
  </si>
  <si>
    <t>助產系：求職與職場經驗談</t>
  </si>
  <si>
    <t>老長照學程：職涯規劃與職場成功秘訣</t>
  </si>
  <si>
    <t>老長照學程：迎接高齡社會，長期照護產業之新趨勢</t>
  </si>
  <si>
    <t>保營系：學生職涯發展講座</t>
  </si>
  <si>
    <t>保營系：學生生涯規畫經驗分享座談會</t>
  </si>
  <si>
    <t>健美系：職涯輔導座談會</t>
  </si>
  <si>
    <t>健管系：求職與職場經驗談</t>
  </si>
  <si>
    <t>課外組(學生會)：「Young、青春」社團博覽會</t>
    <phoneticPr fontId="1" type="noConversion"/>
  </si>
  <si>
    <t>總金額</t>
    <phoneticPr fontId="1" type="noConversion"/>
  </si>
  <si>
    <t>103.03~103.05</t>
  </si>
  <si>
    <t>103.09~103.12</t>
  </si>
  <si>
    <t>103.05~103.06</t>
  </si>
  <si>
    <t>103.03~103.06</t>
  </si>
  <si>
    <t>103.03~05</t>
  </si>
  <si>
    <t>103.03~06</t>
  </si>
  <si>
    <t>103.09~12</t>
  </si>
  <si>
    <t>103.10~12</t>
  </si>
  <si>
    <t>103.10~11</t>
  </si>
  <si>
    <t>103.01~103.06</t>
    <phoneticPr fontId="3" type="noConversion"/>
  </si>
  <si>
    <t>103.07~103.12</t>
    <phoneticPr fontId="1" type="noConversion"/>
  </si>
  <si>
    <t>103.10</t>
    <phoneticPr fontId="1" type="noConversion"/>
  </si>
  <si>
    <t>103.12</t>
    <phoneticPr fontId="1" type="noConversion"/>
  </si>
  <si>
    <t>103.04</t>
    <phoneticPr fontId="1" type="noConversion"/>
  </si>
  <si>
    <t>103.03</t>
    <phoneticPr fontId="1" type="noConversion"/>
  </si>
  <si>
    <t>103.09</t>
    <phoneticPr fontId="1" type="noConversion"/>
  </si>
  <si>
    <t>103.10~103.12</t>
  </si>
  <si>
    <t>103.02</t>
    <phoneticPr fontId="1" type="noConversion"/>
  </si>
  <si>
    <t>103.09</t>
    <phoneticPr fontId="1" type="noConversion"/>
  </si>
  <si>
    <t>103.03</t>
    <phoneticPr fontId="1" type="noConversion"/>
  </si>
  <si>
    <t>103.01</t>
    <phoneticPr fontId="1" type="noConversion"/>
  </si>
  <si>
    <t>103.03</t>
    <phoneticPr fontId="1" type="noConversion"/>
  </si>
  <si>
    <t>103.09</t>
    <phoneticPr fontId="1" type="noConversion"/>
  </si>
  <si>
    <t>103.02~103.05</t>
    <phoneticPr fontId="1" type="noConversion"/>
  </si>
  <si>
    <t>103.05</t>
    <phoneticPr fontId="1" type="noConversion"/>
  </si>
  <si>
    <t>103.04</t>
    <phoneticPr fontId="1" type="noConversion"/>
  </si>
  <si>
    <t>103.06</t>
    <phoneticPr fontId="1" type="noConversion"/>
  </si>
  <si>
    <t>103.03~103.05</t>
    <phoneticPr fontId="1" type="noConversion"/>
  </si>
  <si>
    <t>103.09~103.11</t>
    <phoneticPr fontId="1" type="noConversion"/>
  </si>
  <si>
    <t>103.10~103.12</t>
    <phoneticPr fontId="1" type="noConversion"/>
  </si>
  <si>
    <t>103.02~103.06</t>
    <phoneticPr fontId="1" type="noConversion"/>
  </si>
  <si>
    <t>配合款
獎金</t>
    <phoneticPr fontId="3" type="noConversion"/>
  </si>
  <si>
    <t>配合款
獎品</t>
    <phoneticPr fontId="3" type="noConversion"/>
  </si>
  <si>
    <t>103.03</t>
    <phoneticPr fontId="1" type="noConversion"/>
  </si>
  <si>
    <t>103.06</t>
    <phoneticPr fontId="1" type="noConversion"/>
  </si>
  <si>
    <t>103.09</t>
    <phoneticPr fontId="1" type="noConversion"/>
  </si>
  <si>
    <t>103.10</t>
    <phoneticPr fontId="1" type="noConversion"/>
  </si>
  <si>
    <t>103.12</t>
    <phoneticPr fontId="1" type="noConversion"/>
  </si>
  <si>
    <t>103.04</t>
    <phoneticPr fontId="1" type="noConversion"/>
  </si>
  <si>
    <t>103.05</t>
    <phoneticPr fontId="1" type="noConversion"/>
  </si>
  <si>
    <t>103.10</t>
    <phoneticPr fontId="1" type="noConversion"/>
  </si>
  <si>
    <t>103.11</t>
    <phoneticPr fontId="1" type="noConversion"/>
  </si>
  <si>
    <t>103.11</t>
    <phoneticPr fontId="1" type="noConversion"/>
  </si>
  <si>
    <t>103.12</t>
    <phoneticPr fontId="1" type="noConversion"/>
  </si>
  <si>
    <t>103.06</t>
    <phoneticPr fontId="1" type="noConversion"/>
  </si>
  <si>
    <t>進修教學組：進修部情緒管理講座</t>
    <phoneticPr fontId="1" type="noConversion"/>
  </si>
  <si>
    <t>就業輔導組：畢業生輔導手冊印製</t>
    <phoneticPr fontId="1" type="noConversion"/>
  </si>
  <si>
    <t>服學中心：勞作服務幹部研習營(1)</t>
  </si>
  <si>
    <t>服學中心：103年度志工基礎暨專業教育訓練活動(1)</t>
  </si>
  <si>
    <t>服學中心：103年度暑假出隊講習訓練活動暨授旗典禮</t>
  </si>
  <si>
    <t>服學中心：勞作服務幹部研習營(2)</t>
  </si>
  <si>
    <t>服學中心：103年度志工基礎暨專業教育訓練活動(2)</t>
  </si>
  <si>
    <t>服學中心(護理系)：103學年度上學期大學部專題
演講-「服務學習/快樂人生」</t>
  </si>
  <si>
    <t>服學中心：104年度寒假出隊講習訓練活動暨授旗典禮</t>
  </si>
  <si>
    <t>服學中心(真理活泉社)：兒童性格培養快樂學-
我愛父母、父母愛我</t>
  </si>
  <si>
    <t>服學中心(護理系系學會)：帶動山頂國小服務活動</t>
  </si>
  <si>
    <t>服學中心(FYVG志工隊)：103年度帶動中小學
衛生教育宣導活動</t>
  </si>
  <si>
    <t>服學中心：帶動屏東中小學服務活動</t>
  </si>
  <si>
    <t>服學中心(真理活泉社)：兒童性格培養快樂學-
做個「真」性格的小神人</t>
  </si>
  <si>
    <t>服學中心(護理系系學會)：帶動永芳國小服務活動</t>
  </si>
  <si>
    <t>服學中心(服務學習志工隊)：國小育樂營</t>
  </si>
  <si>
    <t>服學中心(童軍社)：fun出忠義幼童軍</t>
  </si>
  <si>
    <t>服學中心(保健服務隊)：帶動中小學社團活動-
國小急救教育宣導活動</t>
  </si>
  <si>
    <t>服學中心(護理科學會)：兒童之家服務活動</t>
  </si>
  <si>
    <t>服學中心(保健服務隊)：「社區傳染病防治衛教」宣導活動</t>
  </si>
  <si>
    <t>服學中心(助產系健康大使)：辦理一日媽咪體驗服務活動</t>
  </si>
  <si>
    <t>服學中心(FYVG志工隊)：103年度羅騰園服務日活動(1)</t>
  </si>
  <si>
    <t>服學中心：勞作教育淨灘淨山服務關懷活動</t>
  </si>
  <si>
    <t>服學中心(FYVG志工隊)：103年度羅騰園服務日活動(2)</t>
  </si>
  <si>
    <t>服學中心(護理科科學會)：「老人之家」服務活動</t>
  </si>
  <si>
    <t>服學中心(FYVG志工隊)：辦理103年關懷老人服務活動</t>
  </si>
  <si>
    <t>服學中心-103年度服務學習寒假成果發表分享會</t>
  </si>
  <si>
    <t>服學中心：服務學習人力專業知能成長研習營(1)</t>
  </si>
  <si>
    <t>服學中心：服務學習人力專業知能成長研習營(2)</t>
  </si>
  <si>
    <t>服學中心：勞作服務教育社區好鄰居掃街活動暨
優秀小隊長及學生頒證</t>
    <phoneticPr fontId="1" type="noConversion"/>
  </si>
  <si>
    <t>服學中心-103年度服務學習暑假成果發表分享會暨表揚大會</t>
    <phoneticPr fontId="1" type="noConversion"/>
  </si>
  <si>
    <t>服學中心：103年度志工團社區健檢及衛生教育宣導
淨灘活動服務日</t>
    <phoneticPr fontId="1" type="noConversion"/>
  </si>
  <si>
    <t>服學中心(營養服務隊)：「食事求識、食知無恐」
科工館服務活動</t>
    <phoneticPr fontId="1" type="noConversion"/>
  </si>
  <si>
    <t>103.11</t>
    <phoneticPr fontId="1" type="noConversion"/>
  </si>
  <si>
    <t>103.10~103.12</t>
    <phoneticPr fontId="1" type="noConversion"/>
  </si>
  <si>
    <t>103.09~103.12</t>
    <phoneticPr fontId="1" type="noConversion"/>
  </si>
  <si>
    <t>103.02~103.06</t>
    <phoneticPr fontId="1" type="noConversion"/>
  </si>
  <si>
    <t>103.09~103.11</t>
    <phoneticPr fontId="1" type="noConversion"/>
  </si>
  <si>
    <t>103.02</t>
    <phoneticPr fontId="1" type="noConversion"/>
  </si>
  <si>
    <t>103.03~103.04</t>
    <phoneticPr fontId="1" type="noConversion"/>
  </si>
  <si>
    <t>103.05~103.06</t>
    <phoneticPr fontId="1" type="noConversion"/>
  </si>
  <si>
    <t>103.04~103.06</t>
    <phoneticPr fontId="1" type="noConversion"/>
  </si>
  <si>
    <t>103.10~103.11</t>
    <phoneticPr fontId="1" type="noConversion"/>
  </si>
  <si>
    <t>課外組(護理科學會)：護理系科加冠暨導光典禮</t>
    <phoneticPr fontId="1" type="noConversion"/>
  </si>
  <si>
    <t>課外組(應外科學會)：第15屆應外科畢業公演</t>
    <phoneticPr fontId="1" type="noConversion"/>
  </si>
  <si>
    <t>課外組(應外系學會)：第5屆應外系畢業公演</t>
    <phoneticPr fontId="1" type="noConversion"/>
  </si>
  <si>
    <t>課外組(助產系學會)：102學年度助產系加冕導光傳承典禮
暨校友回娘家</t>
    <phoneticPr fontId="1" type="noConversion"/>
  </si>
  <si>
    <t>課外組(劍道社)：第二屆主將盃劍道賽</t>
    <phoneticPr fontId="1" type="noConversion"/>
  </si>
  <si>
    <t>課外組(劍道社)：大專盃劍道錦標賽</t>
    <phoneticPr fontId="1" type="noConversion"/>
  </si>
  <si>
    <t>諮商中心：建置學生適應線上心理測驗工具/
辦理高關懷群學生篩檢活動</t>
    <phoneticPr fontId="1" type="noConversion"/>
  </si>
  <si>
    <t>課外組(體育室)：生活就是要動健康樂活100分講座</t>
    <phoneticPr fontId="1" type="noConversion"/>
  </si>
  <si>
    <t>231.10</t>
    <phoneticPr fontId="1" type="noConversion"/>
  </si>
  <si>
    <t>環工系：系友創業、就業經驗分享(1)</t>
    <phoneticPr fontId="1" type="noConversion"/>
  </si>
  <si>
    <t>環工系：系友創業、就業經驗分享(2)</t>
    <phoneticPr fontId="1" type="noConversion"/>
  </si>
  <si>
    <t>生科系：系友經驗分享活動</t>
    <phoneticPr fontId="1" type="noConversion"/>
  </si>
  <si>
    <t>生輔組：環境保護愛地球/遇見未來-節能減碳回收物創意製作活動</t>
    <phoneticPr fontId="3" type="noConversion"/>
  </si>
  <si>
    <r>
      <t xml:space="preserve">    </t>
    </r>
    <r>
      <rPr>
        <sz val="12"/>
        <rFont val="Symbol"/>
        <family val="1"/>
        <charset val="2"/>
      </rPr>
      <t>Ö</t>
    </r>
    <phoneticPr fontId="1" type="noConversion"/>
  </si>
  <si>
    <t>輔英科技大學  103年度學輔工作經費活動管制表     103.04.15修訂版</t>
    <phoneticPr fontId="3" type="noConversion"/>
  </si>
  <si>
    <t>資管系：畢業生職涯輔導講座(辦公室自動化)</t>
    <phoneticPr fontId="1" type="noConversion"/>
  </si>
  <si>
    <t>資管系：服務業職場環境說明與資管系相關工作
－以遠傳為例</t>
    <phoneticPr fontId="3" type="noConversion"/>
  </si>
  <si>
    <t>2-4:2-4-5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</si>
</sst>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);[Red]\(#,##0\)"/>
    <numFmt numFmtId="177" formatCode="#,##0_ "/>
  </numFmts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Calibri"/>
      <family val="2"/>
    </font>
    <font>
      <sz val="10"/>
      <color indexed="8"/>
      <name val="標楷體"/>
      <family val="4"/>
      <charset val="136"/>
    </font>
    <font>
      <sz val="12"/>
      <name val="Symbol"/>
      <family val="1"/>
      <charset val="2"/>
    </font>
    <font>
      <b/>
      <sz val="14"/>
      <name val="文鼎中圓"/>
      <family val="3"/>
      <charset val="136"/>
    </font>
    <font>
      <sz val="10"/>
      <name val="文鼎中圓"/>
      <family val="3"/>
      <charset val="136"/>
    </font>
    <font>
      <sz val="12"/>
      <name val="文鼎中圓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Fill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176" fontId="8" fillId="0" borderId="1" xfId="1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7" fontId="0" fillId="0" borderId="0" xfId="0" applyNumberForma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right" vertical="center" wrapText="1"/>
    </xf>
    <xf numFmtId="176" fontId="8" fillId="4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5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4" borderId="1" xfId="5" applyNumberFormat="1" applyFont="1" applyFill="1" applyBorder="1" applyAlignment="1">
      <alignment horizontal="right" vertical="center" wrapText="1"/>
    </xf>
    <xf numFmtId="176" fontId="8" fillId="0" borderId="1" xfId="5" applyNumberFormat="1" applyFont="1" applyFill="1" applyBorder="1" applyAlignment="1">
      <alignment horizontal="right" vertical="center" wrapText="1"/>
    </xf>
    <xf numFmtId="176" fontId="8" fillId="5" borderId="1" xfId="5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176" fontId="8" fillId="2" borderId="1" xfId="1" applyNumberFormat="1" applyFont="1" applyFill="1" applyBorder="1" applyAlignment="1" applyProtection="1">
      <alignment horizontal="right" vertical="center" wrapText="1"/>
    </xf>
    <xf numFmtId="176" fontId="8" fillId="4" borderId="1" xfId="5" applyNumberFormat="1" applyFont="1" applyFill="1" applyBorder="1" applyAlignment="1" applyProtection="1">
      <alignment horizontal="right" vertical="center" wrapText="1"/>
    </xf>
    <xf numFmtId="0" fontId="8" fillId="0" borderId="1" xfId="1" applyFont="1" applyFill="1" applyBorder="1" applyAlignment="1">
      <alignment horizontal="right" vertical="center" wrapText="1"/>
    </xf>
    <xf numFmtId="176" fontId="8" fillId="5" borderId="1" xfId="5" applyNumberFormat="1" applyFont="1" applyFill="1" applyBorder="1" applyAlignment="1" applyProtection="1">
      <alignment horizontal="right" vertical="center" wrapText="1"/>
    </xf>
    <xf numFmtId="0" fontId="8" fillId="0" borderId="1" xfId="1" applyFont="1" applyFill="1" applyBorder="1" applyAlignment="1">
      <alignment horizontal="right" vertical="center"/>
    </xf>
    <xf numFmtId="176" fontId="8" fillId="5" borderId="1" xfId="1" applyNumberFormat="1" applyFont="1" applyFill="1" applyBorder="1" applyAlignment="1">
      <alignment horizontal="right" vertical="center" wrapText="1"/>
    </xf>
    <xf numFmtId="0" fontId="8" fillId="0" borderId="1" xfId="3" applyFont="1" applyFill="1" applyBorder="1" applyAlignment="1" applyProtection="1">
      <alignment horizontal="left" vertical="center" wrapText="1"/>
    </xf>
    <xf numFmtId="49" fontId="8" fillId="0" borderId="1" xfId="3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3" applyFont="1" applyFill="1" applyBorder="1" applyAlignment="1">
      <alignment horizontal="right" vertical="center" wrapText="1"/>
    </xf>
    <xf numFmtId="176" fontId="8" fillId="2" borderId="1" xfId="4" applyNumberFormat="1" applyFont="1" applyFill="1" applyBorder="1" applyAlignment="1">
      <alignment horizontal="right" vertical="center" wrapText="1"/>
    </xf>
    <xf numFmtId="176" fontId="8" fillId="4" borderId="1" xfId="4" applyNumberFormat="1" applyFont="1" applyFill="1" applyBorder="1" applyAlignment="1">
      <alignment horizontal="right" vertical="center" wrapText="1"/>
    </xf>
    <xf numFmtId="176" fontId="8" fillId="0" borderId="1" xfId="4" applyNumberFormat="1" applyFont="1" applyFill="1" applyBorder="1" applyAlignment="1">
      <alignment horizontal="right" vertical="center" wrapText="1"/>
    </xf>
    <xf numFmtId="176" fontId="8" fillId="5" borderId="1" xfId="4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5" xfId="2"/>
    <cellStyle name="一般_Sheet1" xfId="3"/>
    <cellStyle name="千分位" xfId="4" builtinId="3"/>
    <cellStyle name="千分位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tabSelected="1" workbookViewId="0">
      <selection activeCell="C13" sqref="C13"/>
    </sheetView>
  </sheetViews>
  <sheetFormatPr defaultRowHeight="16.5"/>
  <cols>
    <col min="1" max="1" width="7.125" style="16" customWidth="1"/>
    <col min="2" max="2" width="53.5" style="2" customWidth="1"/>
    <col min="3" max="3" width="9.5" style="1" customWidth="1"/>
    <col min="4" max="4" width="9.375" style="1" customWidth="1"/>
    <col min="5" max="5" width="8.625" style="1" customWidth="1"/>
    <col min="6" max="6" width="7.875" style="1" customWidth="1"/>
    <col min="7" max="7" width="9.375" style="1" customWidth="1"/>
    <col min="8" max="8" width="12.5" style="22" customWidth="1"/>
    <col min="9" max="9" width="36.375" customWidth="1"/>
    <col min="10" max="10" width="7.875" style="13" customWidth="1"/>
    <col min="11" max="11" width="13.75" style="17" customWidth="1"/>
    <col min="12" max="12" width="0.375" style="18" hidden="1" customWidth="1"/>
    <col min="13" max="13" width="9" style="19" customWidth="1"/>
  </cols>
  <sheetData>
    <row r="1" spans="1:13" ht="27.75" customHeight="1">
      <c r="A1" s="63" t="s">
        <v>509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A2" s="67" t="s">
        <v>10</v>
      </c>
      <c r="B2" s="65" t="s">
        <v>9</v>
      </c>
      <c r="C2" s="65" t="s">
        <v>11</v>
      </c>
      <c r="D2" s="65"/>
      <c r="E2" s="65"/>
      <c r="F2" s="65"/>
      <c r="G2" s="65"/>
      <c r="H2" s="65" t="s">
        <v>12</v>
      </c>
      <c r="I2" s="65" t="s">
        <v>13</v>
      </c>
      <c r="J2" s="65" t="s">
        <v>214</v>
      </c>
      <c r="K2" s="66" t="s">
        <v>167</v>
      </c>
      <c r="L2" s="64" t="s">
        <v>19</v>
      </c>
      <c r="M2" s="62" t="s">
        <v>18</v>
      </c>
    </row>
    <row r="3" spans="1:13" ht="28.5">
      <c r="A3" s="67"/>
      <c r="B3" s="65"/>
      <c r="C3" s="6" t="s">
        <v>14</v>
      </c>
      <c r="D3" s="6" t="s">
        <v>15</v>
      </c>
      <c r="E3" s="7" t="s">
        <v>438</v>
      </c>
      <c r="F3" s="7" t="s">
        <v>439</v>
      </c>
      <c r="G3" s="6" t="s">
        <v>16</v>
      </c>
      <c r="H3" s="65"/>
      <c r="I3" s="65"/>
      <c r="J3" s="66"/>
      <c r="K3" s="66"/>
      <c r="L3" s="64"/>
      <c r="M3" s="62"/>
    </row>
    <row r="4" spans="1:13">
      <c r="A4" s="23" t="s">
        <v>20</v>
      </c>
      <c r="B4" s="24" t="s">
        <v>282</v>
      </c>
      <c r="C4" s="25">
        <f>D4+G4</f>
        <v>8800</v>
      </c>
      <c r="D4" s="26">
        <v>0</v>
      </c>
      <c r="E4" s="27">
        <v>0</v>
      </c>
      <c r="F4" s="27">
        <v>0</v>
      </c>
      <c r="G4" s="28">
        <v>8800</v>
      </c>
      <c r="H4" s="10" t="s">
        <v>21</v>
      </c>
      <c r="I4" s="29" t="s">
        <v>22</v>
      </c>
      <c r="J4" s="12" t="s">
        <v>508</v>
      </c>
      <c r="K4" s="8" t="s">
        <v>202</v>
      </c>
      <c r="L4" s="15" t="s">
        <v>23</v>
      </c>
      <c r="M4" s="30" t="s">
        <v>169</v>
      </c>
    </row>
    <row r="5" spans="1:13" s="5" customFormat="1">
      <c r="A5" s="23" t="s">
        <v>24</v>
      </c>
      <c r="B5" s="24" t="s">
        <v>284</v>
      </c>
      <c r="C5" s="25">
        <f>D5+G5</f>
        <v>2200</v>
      </c>
      <c r="D5" s="26">
        <v>0</v>
      </c>
      <c r="E5" s="27">
        <v>0</v>
      </c>
      <c r="F5" s="27">
        <v>0</v>
      </c>
      <c r="G5" s="28">
        <v>2200</v>
      </c>
      <c r="H5" s="31">
        <v>103.03</v>
      </c>
      <c r="I5" s="32" t="s">
        <v>22</v>
      </c>
      <c r="J5" s="12" t="s">
        <v>508</v>
      </c>
      <c r="K5" s="8" t="s">
        <v>202</v>
      </c>
      <c r="L5" s="15" t="s">
        <v>23</v>
      </c>
      <c r="M5" s="30" t="s">
        <v>169</v>
      </c>
    </row>
    <row r="6" spans="1:13">
      <c r="A6" s="23" t="s">
        <v>25</v>
      </c>
      <c r="B6" s="24" t="s">
        <v>285</v>
      </c>
      <c r="C6" s="25">
        <f t="shared" ref="C6:C30" si="0">D6+G6</f>
        <v>79502</v>
      </c>
      <c r="D6" s="26">
        <v>34010</v>
      </c>
      <c r="E6" s="27">
        <v>0</v>
      </c>
      <c r="F6" s="27">
        <v>0</v>
      </c>
      <c r="G6" s="28">
        <v>45492</v>
      </c>
      <c r="H6" s="31">
        <v>103.09</v>
      </c>
      <c r="I6" s="32" t="s">
        <v>26</v>
      </c>
      <c r="J6" s="12" t="s">
        <v>508</v>
      </c>
      <c r="K6" s="8" t="s">
        <v>202</v>
      </c>
      <c r="L6" s="15" t="s">
        <v>23</v>
      </c>
      <c r="M6" s="30" t="s">
        <v>169</v>
      </c>
    </row>
    <row r="7" spans="1:13" ht="17.25" customHeight="1">
      <c r="A7" s="23" t="s">
        <v>27</v>
      </c>
      <c r="B7" s="24" t="s">
        <v>286</v>
      </c>
      <c r="C7" s="25">
        <f t="shared" si="0"/>
        <v>157892</v>
      </c>
      <c r="D7" s="26">
        <v>81392</v>
      </c>
      <c r="E7" s="27">
        <v>0</v>
      </c>
      <c r="F7" s="27">
        <v>0</v>
      </c>
      <c r="G7" s="28">
        <v>76500</v>
      </c>
      <c r="H7" s="31">
        <v>103.09</v>
      </c>
      <c r="I7" s="32" t="s">
        <v>26</v>
      </c>
      <c r="J7" s="12" t="s">
        <v>508</v>
      </c>
      <c r="K7" s="8" t="s">
        <v>202</v>
      </c>
      <c r="L7" s="21" t="s">
        <v>28</v>
      </c>
      <c r="M7" s="30" t="s">
        <v>169</v>
      </c>
    </row>
    <row r="8" spans="1:13" s="5" customFormat="1">
      <c r="A8" s="23" t="s">
        <v>29</v>
      </c>
      <c r="B8" s="24" t="s">
        <v>287</v>
      </c>
      <c r="C8" s="25">
        <f t="shared" si="0"/>
        <v>8800</v>
      </c>
      <c r="D8" s="26">
        <v>0</v>
      </c>
      <c r="E8" s="27">
        <v>0</v>
      </c>
      <c r="F8" s="27">
        <v>0</v>
      </c>
      <c r="G8" s="28">
        <v>8800</v>
      </c>
      <c r="H8" s="31">
        <v>103.09</v>
      </c>
      <c r="I8" s="32" t="s">
        <v>26</v>
      </c>
      <c r="J8" s="12" t="s">
        <v>508</v>
      </c>
      <c r="K8" s="8" t="s">
        <v>202</v>
      </c>
      <c r="L8" s="15" t="s">
        <v>28</v>
      </c>
      <c r="M8" s="30" t="s">
        <v>169</v>
      </c>
    </row>
    <row r="9" spans="1:13" s="5" customFormat="1">
      <c r="A9" s="23" t="s">
        <v>30</v>
      </c>
      <c r="B9" s="24" t="s">
        <v>288</v>
      </c>
      <c r="C9" s="25">
        <f t="shared" si="0"/>
        <v>2200</v>
      </c>
      <c r="D9" s="26">
        <v>0</v>
      </c>
      <c r="E9" s="27">
        <v>0</v>
      </c>
      <c r="F9" s="27">
        <v>0</v>
      </c>
      <c r="G9" s="28">
        <v>2200</v>
      </c>
      <c r="H9" s="31">
        <v>103.12</v>
      </c>
      <c r="I9" s="32" t="s">
        <v>26</v>
      </c>
      <c r="J9" s="12" t="s">
        <v>508</v>
      </c>
      <c r="K9" s="8" t="s">
        <v>202</v>
      </c>
      <c r="L9" s="15" t="s">
        <v>28</v>
      </c>
      <c r="M9" s="30" t="s">
        <v>169</v>
      </c>
    </row>
    <row r="10" spans="1:13">
      <c r="A10" s="23" t="s">
        <v>31</v>
      </c>
      <c r="B10" s="24" t="s">
        <v>289</v>
      </c>
      <c r="C10" s="25">
        <f t="shared" si="0"/>
        <v>13900</v>
      </c>
      <c r="D10" s="26">
        <v>0</v>
      </c>
      <c r="E10" s="27">
        <v>0</v>
      </c>
      <c r="F10" s="27">
        <v>0</v>
      </c>
      <c r="G10" s="28">
        <v>13900</v>
      </c>
      <c r="H10" s="31">
        <v>103.05</v>
      </c>
      <c r="I10" s="32" t="s">
        <v>26</v>
      </c>
      <c r="J10" s="12" t="s">
        <v>508</v>
      </c>
      <c r="K10" s="8" t="s">
        <v>202</v>
      </c>
      <c r="L10" s="15" t="s">
        <v>28</v>
      </c>
      <c r="M10" s="30" t="s">
        <v>169</v>
      </c>
    </row>
    <row r="11" spans="1:13" s="5" customFormat="1">
      <c r="A11" s="23" t="s">
        <v>32</v>
      </c>
      <c r="B11" s="24" t="s">
        <v>290</v>
      </c>
      <c r="C11" s="25">
        <f t="shared" si="0"/>
        <v>36056</v>
      </c>
      <c r="D11" s="26">
        <v>36056</v>
      </c>
      <c r="E11" s="27">
        <v>0</v>
      </c>
      <c r="F11" s="27">
        <v>0</v>
      </c>
      <c r="G11" s="28">
        <v>0</v>
      </c>
      <c r="H11" s="31">
        <v>103.03</v>
      </c>
      <c r="I11" s="32" t="s">
        <v>26</v>
      </c>
      <c r="J11" s="12" t="s">
        <v>508</v>
      </c>
      <c r="K11" s="8" t="s">
        <v>202</v>
      </c>
      <c r="L11" s="15" t="s">
        <v>28</v>
      </c>
      <c r="M11" s="30" t="s">
        <v>169</v>
      </c>
    </row>
    <row r="12" spans="1:13">
      <c r="A12" s="23" t="s">
        <v>33</v>
      </c>
      <c r="B12" s="24" t="s">
        <v>495</v>
      </c>
      <c r="C12" s="25">
        <f t="shared" si="0"/>
        <v>73000</v>
      </c>
      <c r="D12" s="26">
        <v>21000</v>
      </c>
      <c r="E12" s="27">
        <v>0</v>
      </c>
      <c r="F12" s="27">
        <v>0</v>
      </c>
      <c r="G12" s="28">
        <v>52000</v>
      </c>
      <c r="H12" s="31">
        <v>103.05</v>
      </c>
      <c r="I12" s="32" t="s">
        <v>3</v>
      </c>
      <c r="J12" s="12" t="s">
        <v>508</v>
      </c>
      <c r="K12" s="8" t="s">
        <v>202</v>
      </c>
      <c r="L12" s="15" t="s">
        <v>28</v>
      </c>
      <c r="M12" s="30" t="s">
        <v>169</v>
      </c>
    </row>
    <row r="13" spans="1:13">
      <c r="A13" s="23" t="s">
        <v>34</v>
      </c>
      <c r="B13" s="24" t="s">
        <v>291</v>
      </c>
      <c r="C13" s="25">
        <f t="shared" si="0"/>
        <v>16525</v>
      </c>
      <c r="D13" s="26">
        <v>0</v>
      </c>
      <c r="E13" s="27">
        <v>0</v>
      </c>
      <c r="F13" s="27">
        <v>0</v>
      </c>
      <c r="G13" s="28">
        <v>16525</v>
      </c>
      <c r="H13" s="31">
        <v>103.05</v>
      </c>
      <c r="I13" s="32" t="s">
        <v>35</v>
      </c>
      <c r="J13" s="12" t="s">
        <v>508</v>
      </c>
      <c r="K13" s="8" t="s">
        <v>202</v>
      </c>
      <c r="L13" s="15" t="s">
        <v>28</v>
      </c>
      <c r="M13" s="30" t="s">
        <v>169</v>
      </c>
    </row>
    <row r="14" spans="1:13">
      <c r="A14" s="23" t="s">
        <v>36</v>
      </c>
      <c r="B14" s="24" t="s">
        <v>496</v>
      </c>
      <c r="C14" s="25">
        <f t="shared" si="0"/>
        <v>60000</v>
      </c>
      <c r="D14" s="26">
        <v>50000</v>
      </c>
      <c r="E14" s="27">
        <v>0</v>
      </c>
      <c r="F14" s="27">
        <v>0</v>
      </c>
      <c r="G14" s="28">
        <v>10000</v>
      </c>
      <c r="H14" s="31">
        <v>103.12</v>
      </c>
      <c r="I14" s="32" t="s">
        <v>35</v>
      </c>
      <c r="J14" s="12" t="s">
        <v>508</v>
      </c>
      <c r="K14" s="8" t="s">
        <v>202</v>
      </c>
      <c r="L14" s="15" t="s">
        <v>28</v>
      </c>
      <c r="M14" s="30" t="s">
        <v>169</v>
      </c>
    </row>
    <row r="15" spans="1:13">
      <c r="A15" s="23" t="s">
        <v>37</v>
      </c>
      <c r="B15" s="24" t="s">
        <v>497</v>
      </c>
      <c r="C15" s="25">
        <f t="shared" si="0"/>
        <v>40000</v>
      </c>
      <c r="D15" s="26">
        <v>0</v>
      </c>
      <c r="E15" s="27">
        <v>0</v>
      </c>
      <c r="F15" s="27">
        <v>0</v>
      </c>
      <c r="G15" s="28">
        <v>40000</v>
      </c>
      <c r="H15" s="31">
        <v>103.11</v>
      </c>
      <c r="I15" s="32" t="s">
        <v>35</v>
      </c>
      <c r="J15" s="12" t="s">
        <v>508</v>
      </c>
      <c r="K15" s="8" t="s">
        <v>202</v>
      </c>
      <c r="L15" s="15" t="s">
        <v>28</v>
      </c>
      <c r="M15" s="30" t="s">
        <v>169</v>
      </c>
    </row>
    <row r="16" spans="1:13" ht="27" customHeight="1">
      <c r="A16" s="23" t="s">
        <v>38</v>
      </c>
      <c r="B16" s="24" t="s">
        <v>498</v>
      </c>
      <c r="C16" s="25">
        <f t="shared" si="0"/>
        <v>10640</v>
      </c>
      <c r="D16" s="26">
        <v>0</v>
      </c>
      <c r="E16" s="27">
        <v>0</v>
      </c>
      <c r="F16" s="27">
        <v>0</v>
      </c>
      <c r="G16" s="28">
        <v>10640</v>
      </c>
      <c r="H16" s="31">
        <v>103.12</v>
      </c>
      <c r="I16" s="32" t="s">
        <v>35</v>
      </c>
      <c r="J16" s="12" t="s">
        <v>508</v>
      </c>
      <c r="K16" s="8" t="s">
        <v>202</v>
      </c>
      <c r="L16" s="15" t="s">
        <v>28</v>
      </c>
      <c r="M16" s="30" t="s">
        <v>169</v>
      </c>
    </row>
    <row r="17" spans="1:13">
      <c r="A17" s="23" t="s">
        <v>39</v>
      </c>
      <c r="B17" s="24" t="s">
        <v>292</v>
      </c>
      <c r="C17" s="25">
        <f t="shared" si="0"/>
        <v>67332</v>
      </c>
      <c r="D17" s="26">
        <v>22532</v>
      </c>
      <c r="E17" s="27">
        <v>0</v>
      </c>
      <c r="F17" s="27">
        <v>0</v>
      </c>
      <c r="G17" s="28">
        <v>44800</v>
      </c>
      <c r="H17" s="31">
        <v>103.04</v>
      </c>
      <c r="I17" s="32" t="s">
        <v>35</v>
      </c>
      <c r="J17" s="12" t="s">
        <v>508</v>
      </c>
      <c r="K17" s="8" t="s">
        <v>202</v>
      </c>
      <c r="L17" s="15" t="s">
        <v>28</v>
      </c>
      <c r="M17" s="30" t="s">
        <v>169</v>
      </c>
    </row>
    <row r="18" spans="1:13">
      <c r="A18" s="23" t="s">
        <v>40</v>
      </c>
      <c r="B18" s="24" t="s">
        <v>293</v>
      </c>
      <c r="C18" s="25">
        <f t="shared" si="0"/>
        <v>45040</v>
      </c>
      <c r="D18" s="26">
        <v>15440</v>
      </c>
      <c r="E18" s="27">
        <v>7300</v>
      </c>
      <c r="F18" s="27">
        <v>0</v>
      </c>
      <c r="G18" s="28">
        <v>29600</v>
      </c>
      <c r="H18" s="31">
        <v>103.03</v>
      </c>
      <c r="I18" s="32" t="s">
        <v>35</v>
      </c>
      <c r="J18" s="12" t="s">
        <v>508</v>
      </c>
      <c r="K18" s="8" t="s">
        <v>202</v>
      </c>
      <c r="L18" s="15" t="s">
        <v>28</v>
      </c>
      <c r="M18" s="30" t="s">
        <v>169</v>
      </c>
    </row>
    <row r="19" spans="1:13">
      <c r="A19" s="23" t="s">
        <v>41</v>
      </c>
      <c r="B19" s="24" t="s">
        <v>294</v>
      </c>
      <c r="C19" s="25">
        <f t="shared" si="0"/>
        <v>68020</v>
      </c>
      <c r="D19" s="26">
        <v>14420</v>
      </c>
      <c r="E19" s="27">
        <v>7300</v>
      </c>
      <c r="F19" s="27">
        <v>0</v>
      </c>
      <c r="G19" s="28">
        <v>53600</v>
      </c>
      <c r="H19" s="31">
        <v>103.11</v>
      </c>
      <c r="I19" s="32" t="s">
        <v>35</v>
      </c>
      <c r="J19" s="12" t="s">
        <v>508</v>
      </c>
      <c r="K19" s="8" t="s">
        <v>202</v>
      </c>
      <c r="L19" s="15" t="s">
        <v>28</v>
      </c>
      <c r="M19" s="30" t="s">
        <v>169</v>
      </c>
    </row>
    <row r="20" spans="1:13">
      <c r="A20" s="23" t="s">
        <v>42</v>
      </c>
      <c r="B20" s="24" t="s">
        <v>295</v>
      </c>
      <c r="C20" s="25">
        <f t="shared" si="0"/>
        <v>36707</v>
      </c>
      <c r="D20" s="26">
        <v>33580</v>
      </c>
      <c r="E20" s="27">
        <v>0</v>
      </c>
      <c r="F20" s="27">
        <v>0</v>
      </c>
      <c r="G20" s="28">
        <v>3127</v>
      </c>
      <c r="H20" s="31">
        <v>103.05</v>
      </c>
      <c r="I20" s="32" t="s">
        <v>35</v>
      </c>
      <c r="J20" s="12" t="s">
        <v>508</v>
      </c>
      <c r="K20" s="8" t="s">
        <v>202</v>
      </c>
      <c r="L20" s="15" t="s">
        <v>28</v>
      </c>
      <c r="M20" s="30" t="s">
        <v>169</v>
      </c>
    </row>
    <row r="21" spans="1:13">
      <c r="A21" s="23" t="s">
        <v>43</v>
      </c>
      <c r="B21" s="24" t="s">
        <v>296</v>
      </c>
      <c r="C21" s="25">
        <f t="shared" si="0"/>
        <v>20620</v>
      </c>
      <c r="D21" s="26">
        <v>19820</v>
      </c>
      <c r="E21" s="27">
        <v>0</v>
      </c>
      <c r="F21" s="27">
        <v>0</v>
      </c>
      <c r="G21" s="28">
        <v>800</v>
      </c>
      <c r="H21" s="31">
        <v>103.03</v>
      </c>
      <c r="I21" s="32" t="s">
        <v>4</v>
      </c>
      <c r="J21" s="12" t="s">
        <v>508</v>
      </c>
      <c r="K21" s="8" t="s">
        <v>202</v>
      </c>
      <c r="L21" s="15" t="s">
        <v>28</v>
      </c>
      <c r="M21" s="30" t="s">
        <v>169</v>
      </c>
    </row>
    <row r="22" spans="1:13">
      <c r="A22" s="23" t="s">
        <v>44</v>
      </c>
      <c r="B22" s="24" t="s">
        <v>297</v>
      </c>
      <c r="C22" s="25">
        <f t="shared" si="0"/>
        <v>23056</v>
      </c>
      <c r="D22" s="26">
        <v>17056</v>
      </c>
      <c r="E22" s="27">
        <v>0</v>
      </c>
      <c r="F22" s="27">
        <v>0</v>
      </c>
      <c r="G22" s="28">
        <v>6000</v>
      </c>
      <c r="H22" s="31">
        <v>103.03</v>
      </c>
      <c r="I22" s="32" t="s">
        <v>4</v>
      </c>
      <c r="J22" s="12" t="s">
        <v>508</v>
      </c>
      <c r="K22" s="8" t="s">
        <v>202</v>
      </c>
      <c r="L22" s="15" t="s">
        <v>28</v>
      </c>
      <c r="M22" s="30" t="s">
        <v>169</v>
      </c>
    </row>
    <row r="23" spans="1:13">
      <c r="A23" s="23" t="s">
        <v>45</v>
      </c>
      <c r="B23" s="24" t="s">
        <v>298</v>
      </c>
      <c r="C23" s="25">
        <f t="shared" si="0"/>
        <v>12900</v>
      </c>
      <c r="D23" s="26">
        <v>12900</v>
      </c>
      <c r="E23" s="27">
        <v>0</v>
      </c>
      <c r="F23" s="27">
        <v>3200</v>
      </c>
      <c r="G23" s="28">
        <v>0</v>
      </c>
      <c r="H23" s="31">
        <v>103.04</v>
      </c>
      <c r="I23" s="32" t="s">
        <v>4</v>
      </c>
      <c r="J23" s="12" t="s">
        <v>508</v>
      </c>
      <c r="K23" s="8" t="s">
        <v>202</v>
      </c>
      <c r="L23" s="15" t="s">
        <v>28</v>
      </c>
      <c r="M23" s="30" t="s">
        <v>169</v>
      </c>
    </row>
    <row r="24" spans="1:13">
      <c r="A24" s="23" t="s">
        <v>46</v>
      </c>
      <c r="B24" s="24" t="s">
        <v>299</v>
      </c>
      <c r="C24" s="25">
        <f t="shared" si="0"/>
        <v>6450</v>
      </c>
      <c r="D24" s="26">
        <v>5800</v>
      </c>
      <c r="E24" s="27">
        <v>0</v>
      </c>
      <c r="F24" s="27">
        <v>1600</v>
      </c>
      <c r="G24" s="28">
        <v>650</v>
      </c>
      <c r="H24" s="31">
        <v>103.12</v>
      </c>
      <c r="I24" s="32" t="s">
        <v>4</v>
      </c>
      <c r="J24" s="12" t="s">
        <v>508</v>
      </c>
      <c r="K24" s="8" t="s">
        <v>202</v>
      </c>
      <c r="L24" s="15" t="s">
        <v>28</v>
      </c>
      <c r="M24" s="30" t="s">
        <v>169</v>
      </c>
    </row>
    <row r="25" spans="1:13">
      <c r="A25" s="23" t="s">
        <v>47</v>
      </c>
      <c r="B25" s="24" t="s">
        <v>499</v>
      </c>
      <c r="C25" s="25">
        <f t="shared" si="0"/>
        <v>5000</v>
      </c>
      <c r="D25" s="26">
        <v>4000</v>
      </c>
      <c r="E25" s="27">
        <v>3600</v>
      </c>
      <c r="F25" s="27">
        <v>0</v>
      </c>
      <c r="G25" s="28">
        <v>1000</v>
      </c>
      <c r="H25" s="31">
        <v>103.05</v>
      </c>
      <c r="I25" s="32" t="s">
        <v>4</v>
      </c>
      <c r="J25" s="12" t="s">
        <v>508</v>
      </c>
      <c r="K25" s="8" t="s">
        <v>202</v>
      </c>
      <c r="L25" s="15" t="s">
        <v>28</v>
      </c>
      <c r="M25" s="30" t="s">
        <v>169</v>
      </c>
    </row>
    <row r="26" spans="1:13" ht="18" customHeight="1">
      <c r="A26" s="23" t="s">
        <v>48</v>
      </c>
      <c r="B26" s="24" t="s">
        <v>500</v>
      </c>
      <c r="C26" s="25">
        <f t="shared" si="0"/>
        <v>42820</v>
      </c>
      <c r="D26" s="26">
        <v>42770</v>
      </c>
      <c r="E26" s="27">
        <v>0</v>
      </c>
      <c r="F26" s="27">
        <v>0</v>
      </c>
      <c r="G26" s="28">
        <v>50</v>
      </c>
      <c r="H26" s="31">
        <v>103.12</v>
      </c>
      <c r="I26" s="32" t="s">
        <v>4</v>
      </c>
      <c r="J26" s="12" t="s">
        <v>508</v>
      </c>
      <c r="K26" s="8" t="s">
        <v>202</v>
      </c>
      <c r="L26" s="15" t="s">
        <v>28</v>
      </c>
      <c r="M26" s="30" t="s">
        <v>169</v>
      </c>
    </row>
    <row r="27" spans="1:13" ht="18" customHeight="1">
      <c r="A27" s="23" t="s">
        <v>49</v>
      </c>
      <c r="B27" s="24" t="s">
        <v>300</v>
      </c>
      <c r="C27" s="25">
        <f t="shared" si="0"/>
        <v>12298</v>
      </c>
      <c r="D27" s="26">
        <v>10298</v>
      </c>
      <c r="E27" s="27">
        <v>0</v>
      </c>
      <c r="F27" s="27">
        <v>3200</v>
      </c>
      <c r="G27" s="28">
        <v>2000</v>
      </c>
      <c r="H27" s="31">
        <v>103.05</v>
      </c>
      <c r="I27" s="32" t="s">
        <v>4</v>
      </c>
      <c r="J27" s="12" t="s">
        <v>508</v>
      </c>
      <c r="K27" s="8" t="s">
        <v>202</v>
      </c>
      <c r="L27" s="15" t="s">
        <v>28</v>
      </c>
      <c r="M27" s="30" t="s">
        <v>169</v>
      </c>
    </row>
    <row r="28" spans="1:13">
      <c r="A28" s="23" t="s">
        <v>50</v>
      </c>
      <c r="B28" s="24" t="s">
        <v>301</v>
      </c>
      <c r="C28" s="25">
        <f t="shared" si="0"/>
        <v>15300</v>
      </c>
      <c r="D28" s="26">
        <v>13300</v>
      </c>
      <c r="E28" s="27">
        <v>0</v>
      </c>
      <c r="F28" s="27">
        <v>3200</v>
      </c>
      <c r="G28" s="28">
        <v>2000</v>
      </c>
      <c r="H28" s="31">
        <v>103.12</v>
      </c>
      <c r="I28" s="32" t="s">
        <v>4</v>
      </c>
      <c r="J28" s="12" t="s">
        <v>508</v>
      </c>
      <c r="K28" s="8" t="s">
        <v>202</v>
      </c>
      <c r="L28" s="15" t="s">
        <v>28</v>
      </c>
      <c r="M28" s="30" t="s">
        <v>169</v>
      </c>
    </row>
    <row r="29" spans="1:13" ht="28.5" customHeight="1">
      <c r="A29" s="23" t="s">
        <v>51</v>
      </c>
      <c r="B29" s="24" t="s">
        <v>283</v>
      </c>
      <c r="C29" s="25">
        <f t="shared" si="0"/>
        <v>54030</v>
      </c>
      <c r="D29" s="26">
        <v>50670</v>
      </c>
      <c r="E29" s="27">
        <v>0</v>
      </c>
      <c r="F29" s="27">
        <v>0</v>
      </c>
      <c r="G29" s="28">
        <v>3360</v>
      </c>
      <c r="H29" s="31">
        <v>103.06</v>
      </c>
      <c r="I29" s="32" t="s">
        <v>4</v>
      </c>
      <c r="J29" s="12" t="s">
        <v>508</v>
      </c>
      <c r="K29" s="8" t="s">
        <v>202</v>
      </c>
      <c r="L29" s="15" t="s">
        <v>28</v>
      </c>
      <c r="M29" s="30" t="s">
        <v>169</v>
      </c>
    </row>
    <row r="30" spans="1:13">
      <c r="A30" s="23" t="s">
        <v>52</v>
      </c>
      <c r="B30" s="24" t="s">
        <v>302</v>
      </c>
      <c r="C30" s="25">
        <f t="shared" si="0"/>
        <v>36784</v>
      </c>
      <c r="D30" s="26">
        <v>31584</v>
      </c>
      <c r="E30" s="27">
        <v>6000</v>
      </c>
      <c r="F30" s="27">
        <v>0</v>
      </c>
      <c r="G30" s="28">
        <v>5200</v>
      </c>
      <c r="H30" s="31">
        <v>103.11</v>
      </c>
      <c r="I30" s="32" t="s">
        <v>4</v>
      </c>
      <c r="J30" s="12" t="s">
        <v>508</v>
      </c>
      <c r="K30" s="8" t="s">
        <v>202</v>
      </c>
      <c r="L30" s="15" t="s">
        <v>28</v>
      </c>
      <c r="M30" s="30" t="s">
        <v>169</v>
      </c>
    </row>
    <row r="31" spans="1:13">
      <c r="A31" s="33">
        <v>211.01</v>
      </c>
      <c r="B31" s="29" t="s">
        <v>53</v>
      </c>
      <c r="C31" s="25">
        <f>D31+G31</f>
        <v>5492</v>
      </c>
      <c r="D31" s="34">
        <v>5492</v>
      </c>
      <c r="E31" s="35">
        <v>0</v>
      </c>
      <c r="F31" s="35">
        <v>0</v>
      </c>
      <c r="G31" s="36">
        <v>0</v>
      </c>
      <c r="H31" s="37" t="s">
        <v>54</v>
      </c>
      <c r="I31" s="38" t="s">
        <v>55</v>
      </c>
      <c r="J31" s="12" t="s">
        <v>508</v>
      </c>
      <c r="K31" s="39" t="s">
        <v>179</v>
      </c>
      <c r="L31" s="40" t="s">
        <v>56</v>
      </c>
      <c r="M31" s="41" t="s">
        <v>170</v>
      </c>
    </row>
    <row r="32" spans="1:13" ht="27.75" customHeight="1">
      <c r="A32" s="33">
        <v>211.02</v>
      </c>
      <c r="B32" s="29" t="s">
        <v>178</v>
      </c>
      <c r="C32" s="25">
        <f t="shared" ref="C32:C47" si="1">D32+G32</f>
        <v>10948</v>
      </c>
      <c r="D32" s="34">
        <v>8816</v>
      </c>
      <c r="E32" s="35">
        <v>0</v>
      </c>
      <c r="F32" s="35">
        <v>0</v>
      </c>
      <c r="G32" s="36">
        <v>2132</v>
      </c>
      <c r="H32" s="37" t="s">
        <v>57</v>
      </c>
      <c r="I32" s="41" t="s">
        <v>5</v>
      </c>
      <c r="J32" s="12" t="s">
        <v>508</v>
      </c>
      <c r="K32" s="39" t="s">
        <v>179</v>
      </c>
      <c r="L32" s="40" t="s">
        <v>56</v>
      </c>
      <c r="M32" s="41" t="s">
        <v>170</v>
      </c>
    </row>
    <row r="33" spans="1:13">
      <c r="A33" s="33">
        <v>212.01</v>
      </c>
      <c r="B33" s="29" t="s">
        <v>303</v>
      </c>
      <c r="C33" s="25">
        <f t="shared" si="1"/>
        <v>9318</v>
      </c>
      <c r="D33" s="34">
        <v>5691</v>
      </c>
      <c r="E33" s="35">
        <v>0</v>
      </c>
      <c r="F33" s="35">
        <v>3000</v>
      </c>
      <c r="G33" s="36">
        <v>3627</v>
      </c>
      <c r="H33" s="37" t="s">
        <v>58</v>
      </c>
      <c r="I33" s="41" t="s">
        <v>269</v>
      </c>
      <c r="J33" s="12" t="s">
        <v>508</v>
      </c>
      <c r="K33" s="39" t="s">
        <v>179</v>
      </c>
      <c r="L33" s="40" t="s">
        <v>56</v>
      </c>
      <c r="M33" s="41" t="s">
        <v>170</v>
      </c>
    </row>
    <row r="34" spans="1:13">
      <c r="A34" s="33">
        <v>212.02</v>
      </c>
      <c r="B34" s="29" t="s">
        <v>304</v>
      </c>
      <c r="C34" s="25">
        <v>41488</v>
      </c>
      <c r="D34" s="34">
        <v>25224</v>
      </c>
      <c r="E34" s="35">
        <v>0</v>
      </c>
      <c r="F34" s="35">
        <v>3000</v>
      </c>
      <c r="G34" s="36">
        <v>16264</v>
      </c>
      <c r="H34" s="37" t="s">
        <v>57</v>
      </c>
      <c r="I34" s="41" t="s">
        <v>269</v>
      </c>
      <c r="J34" s="12" t="s">
        <v>508</v>
      </c>
      <c r="K34" s="39" t="s">
        <v>179</v>
      </c>
      <c r="L34" s="40" t="s">
        <v>56</v>
      </c>
      <c r="M34" s="41" t="s">
        <v>170</v>
      </c>
    </row>
    <row r="35" spans="1:13">
      <c r="A35" s="33">
        <v>213.01</v>
      </c>
      <c r="B35" s="29" t="s">
        <v>305</v>
      </c>
      <c r="C35" s="25">
        <f t="shared" si="1"/>
        <v>10000</v>
      </c>
      <c r="D35" s="34">
        <v>0</v>
      </c>
      <c r="E35" s="35">
        <v>0</v>
      </c>
      <c r="F35" s="35">
        <v>0</v>
      </c>
      <c r="G35" s="36">
        <v>10000</v>
      </c>
      <c r="H35" s="37" t="s">
        <v>416</v>
      </c>
      <c r="I35" s="41" t="s">
        <v>270</v>
      </c>
      <c r="J35" s="12"/>
      <c r="K35" s="39" t="s">
        <v>179</v>
      </c>
      <c r="L35" s="40" t="s">
        <v>56</v>
      </c>
      <c r="M35" s="41" t="s">
        <v>170</v>
      </c>
    </row>
    <row r="36" spans="1:13">
      <c r="A36" s="33">
        <v>213.02</v>
      </c>
      <c r="B36" s="29" t="s">
        <v>306</v>
      </c>
      <c r="C36" s="25">
        <f t="shared" si="1"/>
        <v>10000</v>
      </c>
      <c r="D36" s="34">
        <v>0</v>
      </c>
      <c r="E36" s="35">
        <v>0</v>
      </c>
      <c r="F36" s="35">
        <v>0</v>
      </c>
      <c r="G36" s="36">
        <v>10000</v>
      </c>
      <c r="H36" s="37" t="s">
        <v>417</v>
      </c>
      <c r="I36" s="41" t="s">
        <v>270</v>
      </c>
      <c r="J36" s="12"/>
      <c r="K36" s="39" t="s">
        <v>179</v>
      </c>
      <c r="L36" s="40" t="s">
        <v>56</v>
      </c>
      <c r="M36" s="41" t="s">
        <v>170</v>
      </c>
    </row>
    <row r="37" spans="1:13">
      <c r="A37" s="33">
        <v>214.01</v>
      </c>
      <c r="B37" s="9" t="s">
        <v>59</v>
      </c>
      <c r="C37" s="25">
        <f t="shared" si="1"/>
        <v>3424</v>
      </c>
      <c r="D37" s="34">
        <v>0</v>
      </c>
      <c r="E37" s="35">
        <v>0</v>
      </c>
      <c r="F37" s="35">
        <v>0</v>
      </c>
      <c r="G37" s="36">
        <v>3424</v>
      </c>
      <c r="H37" s="37" t="s">
        <v>215</v>
      </c>
      <c r="I37" s="32" t="s">
        <v>127</v>
      </c>
      <c r="J37" s="12" t="s">
        <v>508</v>
      </c>
      <c r="K37" s="39" t="s">
        <v>179</v>
      </c>
      <c r="L37" s="40" t="s">
        <v>56</v>
      </c>
      <c r="M37" s="41" t="s">
        <v>170</v>
      </c>
    </row>
    <row r="38" spans="1:13">
      <c r="A38" s="33">
        <v>214.02</v>
      </c>
      <c r="B38" s="9" t="s">
        <v>180</v>
      </c>
      <c r="C38" s="25">
        <f t="shared" si="1"/>
        <v>3424</v>
      </c>
      <c r="D38" s="34">
        <v>0</v>
      </c>
      <c r="E38" s="35">
        <v>0</v>
      </c>
      <c r="F38" s="35">
        <v>0</v>
      </c>
      <c r="G38" s="36">
        <v>3424</v>
      </c>
      <c r="H38" s="37" t="s">
        <v>57</v>
      </c>
      <c r="I38" s="32" t="s">
        <v>127</v>
      </c>
      <c r="J38" s="12" t="s">
        <v>508</v>
      </c>
      <c r="K38" s="39" t="s">
        <v>179</v>
      </c>
      <c r="L38" s="40" t="s">
        <v>56</v>
      </c>
      <c r="M38" s="41" t="s">
        <v>170</v>
      </c>
    </row>
    <row r="39" spans="1:13">
      <c r="A39" s="33">
        <v>214.03</v>
      </c>
      <c r="B39" s="9" t="s">
        <v>307</v>
      </c>
      <c r="C39" s="25">
        <f t="shared" si="1"/>
        <v>7128</v>
      </c>
      <c r="D39" s="34">
        <v>6528</v>
      </c>
      <c r="E39" s="35">
        <v>0</v>
      </c>
      <c r="F39" s="35">
        <v>0</v>
      </c>
      <c r="G39" s="36">
        <v>600</v>
      </c>
      <c r="H39" s="37" t="s">
        <v>54</v>
      </c>
      <c r="I39" s="32" t="s">
        <v>127</v>
      </c>
      <c r="J39" s="12"/>
      <c r="K39" s="39" t="s">
        <v>179</v>
      </c>
      <c r="L39" s="40" t="s">
        <v>56</v>
      </c>
      <c r="M39" s="41" t="s">
        <v>170</v>
      </c>
    </row>
    <row r="40" spans="1:13">
      <c r="A40" s="33">
        <v>214.04</v>
      </c>
      <c r="B40" s="9" t="s">
        <v>60</v>
      </c>
      <c r="C40" s="25">
        <f t="shared" si="1"/>
        <v>3032</v>
      </c>
      <c r="D40" s="34">
        <v>3032</v>
      </c>
      <c r="E40" s="35">
        <v>0</v>
      </c>
      <c r="F40" s="35">
        <v>0</v>
      </c>
      <c r="G40" s="36">
        <v>0</v>
      </c>
      <c r="H40" s="37" t="s">
        <v>61</v>
      </c>
      <c r="I40" s="32" t="s">
        <v>127</v>
      </c>
      <c r="J40" s="12"/>
      <c r="K40" s="39" t="s">
        <v>179</v>
      </c>
      <c r="L40" s="40" t="s">
        <v>56</v>
      </c>
      <c r="M40" s="41" t="s">
        <v>170</v>
      </c>
    </row>
    <row r="41" spans="1:13">
      <c r="A41" s="33">
        <v>215.01</v>
      </c>
      <c r="B41" s="29" t="s">
        <v>308</v>
      </c>
      <c r="C41" s="25">
        <f t="shared" si="1"/>
        <v>3424</v>
      </c>
      <c r="D41" s="34">
        <v>0</v>
      </c>
      <c r="E41" s="35">
        <v>0</v>
      </c>
      <c r="F41" s="35">
        <v>0</v>
      </c>
      <c r="G41" s="36">
        <v>3424</v>
      </c>
      <c r="H41" s="37" t="s">
        <v>58</v>
      </c>
      <c r="I41" s="41" t="s">
        <v>6</v>
      </c>
      <c r="J41" s="12"/>
      <c r="K41" s="39" t="s">
        <v>179</v>
      </c>
      <c r="L41" s="40" t="s">
        <v>62</v>
      </c>
      <c r="M41" s="41" t="s">
        <v>181</v>
      </c>
    </row>
    <row r="42" spans="1:13">
      <c r="A42" s="33">
        <v>215.02</v>
      </c>
      <c r="B42" s="29" t="s">
        <v>309</v>
      </c>
      <c r="C42" s="25">
        <f t="shared" si="1"/>
        <v>34502</v>
      </c>
      <c r="D42" s="34">
        <v>0</v>
      </c>
      <c r="E42" s="35">
        <v>0</v>
      </c>
      <c r="F42" s="35">
        <v>0</v>
      </c>
      <c r="G42" s="36">
        <v>34502</v>
      </c>
      <c r="H42" s="37" t="s">
        <v>216</v>
      </c>
      <c r="I42" s="41" t="s">
        <v>6</v>
      </c>
      <c r="J42" s="12"/>
      <c r="K42" s="39" t="s">
        <v>179</v>
      </c>
      <c r="L42" s="40" t="s">
        <v>62</v>
      </c>
      <c r="M42" s="41" t="s">
        <v>181</v>
      </c>
    </row>
    <row r="43" spans="1:13">
      <c r="A43" s="33">
        <v>215.03</v>
      </c>
      <c r="B43" s="29" t="s">
        <v>310</v>
      </c>
      <c r="C43" s="25">
        <f t="shared" si="1"/>
        <v>3424</v>
      </c>
      <c r="D43" s="34">
        <v>0</v>
      </c>
      <c r="E43" s="35">
        <v>0</v>
      </c>
      <c r="F43" s="35">
        <v>0</v>
      </c>
      <c r="G43" s="36">
        <v>3424</v>
      </c>
      <c r="H43" s="37" t="s">
        <v>57</v>
      </c>
      <c r="I43" s="41" t="s">
        <v>6</v>
      </c>
      <c r="J43" s="12"/>
      <c r="K43" s="39" t="s">
        <v>179</v>
      </c>
      <c r="L43" s="40" t="s">
        <v>62</v>
      </c>
      <c r="M43" s="41" t="s">
        <v>181</v>
      </c>
    </row>
    <row r="44" spans="1:13">
      <c r="A44" s="33">
        <v>215.04</v>
      </c>
      <c r="B44" s="29" t="s">
        <v>311</v>
      </c>
      <c r="C44" s="25">
        <f t="shared" si="1"/>
        <v>7069</v>
      </c>
      <c r="D44" s="34">
        <v>0</v>
      </c>
      <c r="E44" s="35">
        <v>0</v>
      </c>
      <c r="F44" s="35">
        <v>0</v>
      </c>
      <c r="G44" s="36">
        <v>7069</v>
      </c>
      <c r="H44" s="37" t="s">
        <v>61</v>
      </c>
      <c r="I44" s="41" t="s">
        <v>6</v>
      </c>
      <c r="J44" s="12"/>
      <c r="K44" s="39" t="s">
        <v>179</v>
      </c>
      <c r="L44" s="40" t="s">
        <v>62</v>
      </c>
      <c r="M44" s="41" t="s">
        <v>181</v>
      </c>
    </row>
    <row r="45" spans="1:13">
      <c r="A45" s="33">
        <v>215.05</v>
      </c>
      <c r="B45" s="29" t="s">
        <v>217</v>
      </c>
      <c r="C45" s="25">
        <f t="shared" si="1"/>
        <v>6126</v>
      </c>
      <c r="D45" s="34">
        <v>6126</v>
      </c>
      <c r="E45" s="35">
        <v>3000</v>
      </c>
      <c r="F45" s="35">
        <v>0</v>
      </c>
      <c r="G45" s="36">
        <v>0</v>
      </c>
      <c r="H45" s="37" t="s">
        <v>182</v>
      </c>
      <c r="I45" s="41" t="s">
        <v>6</v>
      </c>
      <c r="J45" s="12"/>
      <c r="K45" s="39" t="s">
        <v>179</v>
      </c>
      <c r="L45" s="40" t="s">
        <v>62</v>
      </c>
      <c r="M45" s="41" t="s">
        <v>181</v>
      </c>
    </row>
    <row r="46" spans="1:13">
      <c r="A46" s="33">
        <v>216.01</v>
      </c>
      <c r="B46" s="29" t="s">
        <v>183</v>
      </c>
      <c r="C46" s="25">
        <f t="shared" si="1"/>
        <v>22000</v>
      </c>
      <c r="D46" s="34">
        <v>11200</v>
      </c>
      <c r="E46" s="35">
        <v>0</v>
      </c>
      <c r="F46" s="35">
        <v>0</v>
      </c>
      <c r="G46" s="36">
        <v>10800</v>
      </c>
      <c r="H46" s="37" t="s">
        <v>182</v>
      </c>
      <c r="I46" s="41" t="s">
        <v>271</v>
      </c>
      <c r="J46" s="12"/>
      <c r="K46" s="39" t="s">
        <v>179</v>
      </c>
      <c r="L46" s="40" t="s">
        <v>63</v>
      </c>
      <c r="M46" s="41" t="s">
        <v>218</v>
      </c>
    </row>
    <row r="47" spans="1:13">
      <c r="A47" s="33">
        <v>216.02</v>
      </c>
      <c r="B47" s="29" t="s">
        <v>184</v>
      </c>
      <c r="C47" s="25">
        <f t="shared" si="1"/>
        <v>6066</v>
      </c>
      <c r="D47" s="34">
        <v>4836</v>
      </c>
      <c r="E47" s="35">
        <v>3000</v>
      </c>
      <c r="F47" s="35">
        <v>0</v>
      </c>
      <c r="G47" s="36">
        <v>1230</v>
      </c>
      <c r="H47" s="37" t="s">
        <v>182</v>
      </c>
      <c r="I47" s="41" t="s">
        <v>271</v>
      </c>
      <c r="J47" s="12"/>
      <c r="K47" s="39" t="s">
        <v>179</v>
      </c>
      <c r="L47" s="40" t="s">
        <v>63</v>
      </c>
      <c r="M47" s="41" t="s">
        <v>218</v>
      </c>
    </row>
    <row r="48" spans="1:13" ht="15.75" customHeight="1">
      <c r="A48" s="33">
        <v>221.01</v>
      </c>
      <c r="B48" s="38" t="s">
        <v>320</v>
      </c>
      <c r="C48" s="25">
        <f t="shared" ref="C48:C54" si="2">D48+E48+F48+G48</f>
        <v>23600</v>
      </c>
      <c r="D48" s="26">
        <v>23600</v>
      </c>
      <c r="E48" s="27">
        <v>0</v>
      </c>
      <c r="F48" s="27">
        <v>0</v>
      </c>
      <c r="G48" s="28">
        <v>0</v>
      </c>
      <c r="H48" s="10" t="s">
        <v>407</v>
      </c>
      <c r="I48" s="41" t="s">
        <v>64</v>
      </c>
      <c r="J48" s="12"/>
      <c r="K48" s="39" t="s">
        <v>219</v>
      </c>
      <c r="L48" s="15" t="s">
        <v>220</v>
      </c>
      <c r="M48" s="41" t="s">
        <v>221</v>
      </c>
    </row>
    <row r="49" spans="1:13">
      <c r="A49" s="33">
        <v>222.01</v>
      </c>
      <c r="B49" s="29" t="s">
        <v>185</v>
      </c>
      <c r="C49" s="25">
        <f t="shared" si="2"/>
        <v>7688</v>
      </c>
      <c r="D49" s="26">
        <v>0</v>
      </c>
      <c r="E49" s="27">
        <v>0</v>
      </c>
      <c r="F49" s="27">
        <v>0</v>
      </c>
      <c r="G49" s="28">
        <v>7688</v>
      </c>
      <c r="H49" s="31">
        <v>103.11</v>
      </c>
      <c r="I49" s="42" t="s">
        <v>65</v>
      </c>
      <c r="J49" s="12" t="s">
        <v>508</v>
      </c>
      <c r="K49" s="39" t="s">
        <v>219</v>
      </c>
      <c r="L49" s="15" t="s">
        <v>186</v>
      </c>
      <c r="M49" s="41" t="s">
        <v>222</v>
      </c>
    </row>
    <row r="50" spans="1:13">
      <c r="A50" s="33">
        <v>222.02</v>
      </c>
      <c r="B50" s="29" t="s">
        <v>321</v>
      </c>
      <c r="C50" s="25">
        <f t="shared" si="2"/>
        <v>7558</v>
      </c>
      <c r="D50" s="26">
        <v>0</v>
      </c>
      <c r="E50" s="27">
        <v>0</v>
      </c>
      <c r="F50" s="27">
        <v>0</v>
      </c>
      <c r="G50" s="28">
        <v>7558</v>
      </c>
      <c r="H50" s="31">
        <v>103.03</v>
      </c>
      <c r="I50" s="42" t="s">
        <v>65</v>
      </c>
      <c r="J50" s="12" t="s">
        <v>508</v>
      </c>
      <c r="K50" s="39" t="s">
        <v>219</v>
      </c>
      <c r="L50" s="15" t="s">
        <v>186</v>
      </c>
      <c r="M50" s="41" t="s">
        <v>222</v>
      </c>
    </row>
    <row r="51" spans="1:13">
      <c r="A51" s="33">
        <v>222.03</v>
      </c>
      <c r="B51" s="29" t="s">
        <v>322</v>
      </c>
      <c r="C51" s="25">
        <f t="shared" si="2"/>
        <v>7558</v>
      </c>
      <c r="D51" s="26">
        <v>0</v>
      </c>
      <c r="E51" s="27">
        <v>0</v>
      </c>
      <c r="F51" s="27">
        <v>0</v>
      </c>
      <c r="G51" s="28">
        <v>7558</v>
      </c>
      <c r="H51" s="37" t="s">
        <v>418</v>
      </c>
      <c r="I51" s="42" t="s">
        <v>65</v>
      </c>
      <c r="J51" s="12" t="s">
        <v>508</v>
      </c>
      <c r="K51" s="39" t="s">
        <v>219</v>
      </c>
      <c r="L51" s="15" t="s">
        <v>186</v>
      </c>
      <c r="M51" s="41" t="s">
        <v>222</v>
      </c>
    </row>
    <row r="52" spans="1:13">
      <c r="A52" s="33">
        <v>222.04</v>
      </c>
      <c r="B52" s="29" t="s">
        <v>187</v>
      </c>
      <c r="C52" s="25">
        <f t="shared" si="2"/>
        <v>7688</v>
      </c>
      <c r="D52" s="26">
        <v>0</v>
      </c>
      <c r="E52" s="27">
        <v>0</v>
      </c>
      <c r="F52" s="27">
        <v>0</v>
      </c>
      <c r="G52" s="28">
        <v>7688</v>
      </c>
      <c r="H52" s="31">
        <v>103.06</v>
      </c>
      <c r="I52" s="42" t="s">
        <v>65</v>
      </c>
      <c r="J52" s="12" t="s">
        <v>508</v>
      </c>
      <c r="K52" s="39" t="s">
        <v>219</v>
      </c>
      <c r="L52" s="15" t="s">
        <v>186</v>
      </c>
      <c r="M52" s="41" t="s">
        <v>222</v>
      </c>
    </row>
    <row r="53" spans="1:13" ht="27" customHeight="1">
      <c r="A53" s="33">
        <v>223.01</v>
      </c>
      <c r="B53" s="29" t="s">
        <v>501</v>
      </c>
      <c r="C53" s="25">
        <f t="shared" si="2"/>
        <v>70800</v>
      </c>
      <c r="D53" s="26">
        <v>0</v>
      </c>
      <c r="E53" s="27">
        <v>0</v>
      </c>
      <c r="F53" s="27">
        <v>0</v>
      </c>
      <c r="G53" s="28">
        <v>70800</v>
      </c>
      <c r="H53" s="10" t="s">
        <v>408</v>
      </c>
      <c r="I53" s="42" t="s">
        <v>7</v>
      </c>
      <c r="J53" s="12"/>
      <c r="K53" s="39" t="s">
        <v>219</v>
      </c>
      <c r="L53" s="15" t="s">
        <v>186</v>
      </c>
      <c r="M53" s="41" t="s">
        <v>222</v>
      </c>
    </row>
    <row r="54" spans="1:13" ht="15.75" customHeight="1">
      <c r="A54" s="33">
        <v>223.02</v>
      </c>
      <c r="B54" s="29" t="s">
        <v>223</v>
      </c>
      <c r="C54" s="25">
        <f t="shared" si="2"/>
        <v>13496</v>
      </c>
      <c r="D54" s="26">
        <v>4896</v>
      </c>
      <c r="E54" s="27">
        <v>0</v>
      </c>
      <c r="F54" s="27">
        <v>0</v>
      </c>
      <c r="G54" s="28">
        <v>8600</v>
      </c>
      <c r="H54" s="10" t="s">
        <v>409</v>
      </c>
      <c r="I54" s="42" t="s">
        <v>7</v>
      </c>
      <c r="J54" s="12"/>
      <c r="K54" s="39" t="s">
        <v>219</v>
      </c>
      <c r="L54" s="15" t="s">
        <v>186</v>
      </c>
      <c r="M54" s="41" t="s">
        <v>222</v>
      </c>
    </row>
    <row r="55" spans="1:13">
      <c r="A55" s="33">
        <v>223.03</v>
      </c>
      <c r="B55" s="29" t="s">
        <v>224</v>
      </c>
      <c r="C55" s="25">
        <f>D55+E55+F55+G55</f>
        <v>3264</v>
      </c>
      <c r="D55" s="26">
        <v>0</v>
      </c>
      <c r="E55" s="27">
        <v>0</v>
      </c>
      <c r="F55" s="27">
        <v>0</v>
      </c>
      <c r="G55" s="28">
        <v>3264</v>
      </c>
      <c r="H55" s="37" t="s">
        <v>418</v>
      </c>
      <c r="I55" s="42" t="s">
        <v>7</v>
      </c>
      <c r="J55" s="12" t="s">
        <v>508</v>
      </c>
      <c r="K55" s="39" t="s">
        <v>219</v>
      </c>
      <c r="L55" s="15" t="s">
        <v>186</v>
      </c>
      <c r="M55" s="41" t="s">
        <v>222</v>
      </c>
    </row>
    <row r="56" spans="1:13">
      <c r="A56" s="33">
        <v>223.04</v>
      </c>
      <c r="B56" s="29" t="s">
        <v>452</v>
      </c>
      <c r="C56" s="25">
        <f>D56+E56+F56+G56</f>
        <v>4464</v>
      </c>
      <c r="D56" s="26">
        <v>0</v>
      </c>
      <c r="E56" s="27">
        <v>0</v>
      </c>
      <c r="F56" s="27">
        <v>0</v>
      </c>
      <c r="G56" s="28">
        <v>4464</v>
      </c>
      <c r="H56" s="37">
        <v>103.05</v>
      </c>
      <c r="I56" s="42" t="s">
        <v>7</v>
      </c>
      <c r="J56" s="12" t="s">
        <v>508</v>
      </c>
      <c r="K56" s="39" t="s">
        <v>219</v>
      </c>
      <c r="L56" s="15" t="s">
        <v>186</v>
      </c>
      <c r="M56" s="41" t="s">
        <v>222</v>
      </c>
    </row>
    <row r="57" spans="1:13">
      <c r="A57" s="33">
        <v>223.05</v>
      </c>
      <c r="B57" s="29" t="s">
        <v>188</v>
      </c>
      <c r="C57" s="25">
        <f>D57+E57+F57+G57</f>
        <v>3264</v>
      </c>
      <c r="D57" s="26">
        <v>0</v>
      </c>
      <c r="E57" s="27">
        <v>0</v>
      </c>
      <c r="F57" s="27">
        <v>0</v>
      </c>
      <c r="G57" s="28">
        <v>3264</v>
      </c>
      <c r="H57" s="10" t="s">
        <v>189</v>
      </c>
      <c r="I57" s="42" t="s">
        <v>7</v>
      </c>
      <c r="J57" s="12" t="s">
        <v>508</v>
      </c>
      <c r="K57" s="39" t="s">
        <v>219</v>
      </c>
      <c r="L57" s="15" t="s">
        <v>186</v>
      </c>
      <c r="M57" s="41" t="s">
        <v>222</v>
      </c>
    </row>
    <row r="58" spans="1:13" ht="17.25" customHeight="1">
      <c r="A58" s="33">
        <v>224.01</v>
      </c>
      <c r="B58" s="29" t="s">
        <v>323</v>
      </c>
      <c r="C58" s="25">
        <f>D58+G58</f>
        <v>72864</v>
      </c>
      <c r="D58" s="26">
        <v>72864</v>
      </c>
      <c r="E58" s="27">
        <v>9600</v>
      </c>
      <c r="F58" s="27">
        <v>0</v>
      </c>
      <c r="G58" s="28">
        <v>0</v>
      </c>
      <c r="H58" s="10" t="s">
        <v>410</v>
      </c>
      <c r="I58" s="42" t="s">
        <v>8</v>
      </c>
      <c r="J58" s="12"/>
      <c r="K58" s="39" t="s">
        <v>219</v>
      </c>
      <c r="L58" s="15" t="s">
        <v>186</v>
      </c>
      <c r="M58" s="41" t="s">
        <v>222</v>
      </c>
    </row>
    <row r="59" spans="1:13" ht="15.75" customHeight="1">
      <c r="A59" s="33">
        <v>224.02</v>
      </c>
      <c r="B59" s="29" t="s">
        <v>324</v>
      </c>
      <c r="C59" s="25">
        <f>D59+G59</f>
        <v>72864</v>
      </c>
      <c r="D59" s="26">
        <v>72864</v>
      </c>
      <c r="E59" s="27">
        <v>9600</v>
      </c>
      <c r="F59" s="27">
        <v>0</v>
      </c>
      <c r="G59" s="28">
        <v>0</v>
      </c>
      <c r="H59" s="10" t="s">
        <v>408</v>
      </c>
      <c r="I59" s="42" t="s">
        <v>8</v>
      </c>
      <c r="J59" s="12"/>
      <c r="K59" s="39" t="s">
        <v>219</v>
      </c>
      <c r="L59" s="15" t="s">
        <v>69</v>
      </c>
      <c r="M59" s="41" t="s">
        <v>222</v>
      </c>
    </row>
    <row r="60" spans="1:13">
      <c r="A60" s="33">
        <v>224.03</v>
      </c>
      <c r="B60" s="29" t="s">
        <v>325</v>
      </c>
      <c r="C60" s="25">
        <f t="shared" ref="C60:C69" si="3">D60+E60+F60+G60</f>
        <v>6994</v>
      </c>
      <c r="D60" s="26">
        <v>0</v>
      </c>
      <c r="E60" s="27">
        <v>0</v>
      </c>
      <c r="F60" s="27">
        <v>0</v>
      </c>
      <c r="G60" s="28">
        <v>6994</v>
      </c>
      <c r="H60" s="10" t="s">
        <v>21</v>
      </c>
      <c r="I60" s="42" t="s">
        <v>8</v>
      </c>
      <c r="J60" s="12" t="s">
        <v>508</v>
      </c>
      <c r="K60" s="39" t="s">
        <v>219</v>
      </c>
      <c r="L60" s="15" t="s">
        <v>186</v>
      </c>
      <c r="M60" s="41" t="s">
        <v>222</v>
      </c>
    </row>
    <row r="61" spans="1:13">
      <c r="A61" s="33">
        <v>224.04</v>
      </c>
      <c r="B61" s="29" t="s">
        <v>326</v>
      </c>
      <c r="C61" s="25">
        <f t="shared" si="3"/>
        <v>6994</v>
      </c>
      <c r="D61" s="26">
        <v>0</v>
      </c>
      <c r="E61" s="27">
        <v>0</v>
      </c>
      <c r="F61" s="27">
        <v>0</v>
      </c>
      <c r="G61" s="28">
        <v>6994</v>
      </c>
      <c r="H61" s="10" t="s">
        <v>189</v>
      </c>
      <c r="I61" s="42" t="s">
        <v>8</v>
      </c>
      <c r="J61" s="12" t="s">
        <v>508</v>
      </c>
      <c r="K61" s="39" t="s">
        <v>219</v>
      </c>
      <c r="L61" s="15" t="s">
        <v>186</v>
      </c>
      <c r="M61" s="41" t="s">
        <v>222</v>
      </c>
    </row>
    <row r="62" spans="1:13">
      <c r="A62" s="33">
        <v>225.01</v>
      </c>
      <c r="B62" s="29" t="s">
        <v>225</v>
      </c>
      <c r="C62" s="25">
        <f t="shared" si="3"/>
        <v>3264</v>
      </c>
      <c r="D62" s="26">
        <v>0</v>
      </c>
      <c r="E62" s="27">
        <v>0</v>
      </c>
      <c r="F62" s="27">
        <v>0</v>
      </c>
      <c r="G62" s="28">
        <v>3264</v>
      </c>
      <c r="H62" s="10" t="s">
        <v>203</v>
      </c>
      <c r="I62" s="42" t="s">
        <v>0</v>
      </c>
      <c r="J62" s="12" t="s">
        <v>508</v>
      </c>
      <c r="K62" s="39" t="s">
        <v>219</v>
      </c>
      <c r="L62" s="15" t="s">
        <v>186</v>
      </c>
      <c r="M62" s="41" t="s">
        <v>222</v>
      </c>
    </row>
    <row r="63" spans="1:13">
      <c r="A63" s="33">
        <v>225.02</v>
      </c>
      <c r="B63" s="29" t="s">
        <v>327</v>
      </c>
      <c r="C63" s="25">
        <f t="shared" si="3"/>
        <v>6962</v>
      </c>
      <c r="D63" s="26">
        <v>1632</v>
      </c>
      <c r="E63" s="27">
        <v>0</v>
      </c>
      <c r="F63" s="27">
        <v>0</v>
      </c>
      <c r="G63" s="28">
        <v>5330</v>
      </c>
      <c r="H63" s="10" t="s">
        <v>206</v>
      </c>
      <c r="I63" s="42" t="s">
        <v>0</v>
      </c>
      <c r="J63" s="12" t="s">
        <v>508</v>
      </c>
      <c r="K63" s="39" t="s">
        <v>219</v>
      </c>
      <c r="L63" s="15" t="s">
        <v>186</v>
      </c>
      <c r="M63" s="41" t="s">
        <v>222</v>
      </c>
    </row>
    <row r="64" spans="1:13">
      <c r="A64" s="33">
        <v>225.03</v>
      </c>
      <c r="B64" s="29" t="s">
        <v>328</v>
      </c>
      <c r="C64" s="25">
        <f t="shared" si="3"/>
        <v>6936</v>
      </c>
      <c r="D64" s="26">
        <v>1632</v>
      </c>
      <c r="E64" s="27">
        <v>0</v>
      </c>
      <c r="F64" s="27">
        <v>0</v>
      </c>
      <c r="G64" s="28">
        <v>5304</v>
      </c>
      <c r="H64" s="10" t="s">
        <v>190</v>
      </c>
      <c r="I64" s="42" t="s">
        <v>0</v>
      </c>
      <c r="J64" s="12" t="s">
        <v>508</v>
      </c>
      <c r="K64" s="39" t="s">
        <v>219</v>
      </c>
      <c r="L64" s="15" t="s">
        <v>186</v>
      </c>
      <c r="M64" s="41" t="s">
        <v>222</v>
      </c>
    </row>
    <row r="65" spans="1:13">
      <c r="A65" s="33">
        <v>225.04</v>
      </c>
      <c r="B65" s="29" t="s">
        <v>191</v>
      </c>
      <c r="C65" s="25">
        <f t="shared" si="3"/>
        <v>5524</v>
      </c>
      <c r="D65" s="26">
        <v>0</v>
      </c>
      <c r="E65" s="27">
        <v>0</v>
      </c>
      <c r="F65" s="27">
        <v>0</v>
      </c>
      <c r="G65" s="28">
        <v>5524</v>
      </c>
      <c r="H65" s="10" t="s">
        <v>192</v>
      </c>
      <c r="I65" s="42" t="s">
        <v>0</v>
      </c>
      <c r="J65" s="12" t="s">
        <v>508</v>
      </c>
      <c r="K65" s="39" t="s">
        <v>219</v>
      </c>
      <c r="L65" s="15" t="s">
        <v>186</v>
      </c>
      <c r="M65" s="41" t="s">
        <v>222</v>
      </c>
    </row>
    <row r="66" spans="1:13">
      <c r="A66" s="33">
        <v>225.05</v>
      </c>
      <c r="B66" s="29" t="s">
        <v>66</v>
      </c>
      <c r="C66" s="25">
        <f t="shared" si="3"/>
        <v>3424</v>
      </c>
      <c r="D66" s="26">
        <v>0</v>
      </c>
      <c r="E66" s="27">
        <v>0</v>
      </c>
      <c r="F66" s="27">
        <v>0</v>
      </c>
      <c r="G66" s="28">
        <v>3424</v>
      </c>
      <c r="H66" s="10" t="s">
        <v>203</v>
      </c>
      <c r="I66" s="42" t="s">
        <v>0</v>
      </c>
      <c r="J66" s="12" t="s">
        <v>508</v>
      </c>
      <c r="K66" s="39" t="s">
        <v>219</v>
      </c>
      <c r="L66" s="15" t="s">
        <v>186</v>
      </c>
      <c r="M66" s="41" t="s">
        <v>222</v>
      </c>
    </row>
    <row r="67" spans="1:13">
      <c r="A67" s="33">
        <v>225.06</v>
      </c>
      <c r="B67" s="29" t="s">
        <v>226</v>
      </c>
      <c r="C67" s="25">
        <f t="shared" si="3"/>
        <v>3424</v>
      </c>
      <c r="D67" s="26">
        <v>0</v>
      </c>
      <c r="E67" s="27">
        <v>0</v>
      </c>
      <c r="F67" s="27">
        <v>0</v>
      </c>
      <c r="G67" s="28">
        <v>3424</v>
      </c>
      <c r="H67" s="10" t="s">
        <v>192</v>
      </c>
      <c r="I67" s="42" t="s">
        <v>0</v>
      </c>
      <c r="J67" s="12" t="s">
        <v>508</v>
      </c>
      <c r="K67" s="39" t="s">
        <v>219</v>
      </c>
      <c r="L67" s="15" t="s">
        <v>186</v>
      </c>
      <c r="M67" s="41" t="s">
        <v>222</v>
      </c>
    </row>
    <row r="68" spans="1:13">
      <c r="A68" s="33">
        <v>226.01</v>
      </c>
      <c r="B68" s="29" t="s">
        <v>212</v>
      </c>
      <c r="C68" s="25">
        <f t="shared" si="3"/>
        <v>3264</v>
      </c>
      <c r="D68" s="26">
        <v>0</v>
      </c>
      <c r="E68" s="27">
        <v>0</v>
      </c>
      <c r="F68" s="27">
        <v>0</v>
      </c>
      <c r="G68" s="28">
        <v>3264</v>
      </c>
      <c r="H68" s="10" t="s">
        <v>193</v>
      </c>
      <c r="I68" s="42" t="s">
        <v>67</v>
      </c>
      <c r="J68" s="12" t="s">
        <v>508</v>
      </c>
      <c r="K68" s="39" t="s">
        <v>219</v>
      </c>
      <c r="L68" s="15" t="s">
        <v>186</v>
      </c>
      <c r="M68" s="41" t="s">
        <v>222</v>
      </c>
    </row>
    <row r="69" spans="1:13" ht="15.75" customHeight="1">
      <c r="A69" s="33">
        <v>226.02</v>
      </c>
      <c r="B69" s="29" t="s">
        <v>194</v>
      </c>
      <c r="C69" s="25">
        <f t="shared" si="3"/>
        <v>3264</v>
      </c>
      <c r="D69" s="26">
        <v>0</v>
      </c>
      <c r="E69" s="27">
        <v>0</v>
      </c>
      <c r="F69" s="27">
        <v>0</v>
      </c>
      <c r="G69" s="28">
        <v>3264</v>
      </c>
      <c r="H69" s="10" t="s">
        <v>189</v>
      </c>
      <c r="I69" s="42" t="s">
        <v>67</v>
      </c>
      <c r="J69" s="12" t="s">
        <v>508</v>
      </c>
      <c r="K69" s="39" t="s">
        <v>219</v>
      </c>
      <c r="L69" s="15" t="s">
        <v>186</v>
      </c>
      <c r="M69" s="41" t="s">
        <v>222</v>
      </c>
    </row>
    <row r="70" spans="1:13" ht="18.75" customHeight="1">
      <c r="A70" s="33">
        <v>226.03</v>
      </c>
      <c r="B70" s="29" t="s">
        <v>312</v>
      </c>
      <c r="C70" s="25">
        <f>D70+G70</f>
        <v>9900</v>
      </c>
      <c r="D70" s="26">
        <v>7200</v>
      </c>
      <c r="E70" s="27">
        <v>0</v>
      </c>
      <c r="F70" s="27">
        <v>7200</v>
      </c>
      <c r="G70" s="28">
        <v>2700</v>
      </c>
      <c r="H70" s="10" t="s">
        <v>189</v>
      </c>
      <c r="I70" s="42" t="s">
        <v>67</v>
      </c>
      <c r="J70" s="12"/>
      <c r="K70" s="39" t="s">
        <v>219</v>
      </c>
      <c r="L70" s="15" t="s">
        <v>186</v>
      </c>
      <c r="M70" s="41" t="s">
        <v>222</v>
      </c>
    </row>
    <row r="71" spans="1:13">
      <c r="A71" s="33">
        <v>226.04</v>
      </c>
      <c r="B71" s="29" t="s">
        <v>502</v>
      </c>
      <c r="C71" s="25">
        <f>D71+E71+F71+G71</f>
        <v>3264</v>
      </c>
      <c r="D71" s="26">
        <v>0</v>
      </c>
      <c r="E71" s="27">
        <v>0</v>
      </c>
      <c r="F71" s="27">
        <v>0</v>
      </c>
      <c r="G71" s="28">
        <v>3264</v>
      </c>
      <c r="H71" s="10" t="s">
        <v>195</v>
      </c>
      <c r="I71" s="42" t="s">
        <v>67</v>
      </c>
      <c r="J71" s="12" t="s">
        <v>508</v>
      </c>
      <c r="K71" s="39" t="s">
        <v>219</v>
      </c>
      <c r="L71" s="15" t="s">
        <v>186</v>
      </c>
      <c r="M71" s="41" t="s">
        <v>222</v>
      </c>
    </row>
    <row r="72" spans="1:13">
      <c r="A72" s="33">
        <v>231.01</v>
      </c>
      <c r="B72" s="29" t="s">
        <v>68</v>
      </c>
      <c r="C72" s="25">
        <f t="shared" ref="C72:C88" si="4">SUM(D72:G72)</f>
        <v>3424</v>
      </c>
      <c r="D72" s="26">
        <v>0</v>
      </c>
      <c r="E72" s="27">
        <v>0</v>
      </c>
      <c r="F72" s="27">
        <v>0</v>
      </c>
      <c r="G72" s="28">
        <v>3424</v>
      </c>
      <c r="H72" s="10" t="s">
        <v>203</v>
      </c>
      <c r="I72" s="42" t="s">
        <v>1</v>
      </c>
      <c r="J72" s="12" t="s">
        <v>508</v>
      </c>
      <c r="K72" s="39" t="s">
        <v>219</v>
      </c>
      <c r="L72" s="15" t="s">
        <v>69</v>
      </c>
      <c r="M72" s="41" t="s">
        <v>227</v>
      </c>
    </row>
    <row r="73" spans="1:13">
      <c r="A73" s="33">
        <v>231.02</v>
      </c>
      <c r="B73" s="29" t="s">
        <v>213</v>
      </c>
      <c r="C73" s="25">
        <f t="shared" si="4"/>
        <v>3264</v>
      </c>
      <c r="D73" s="26">
        <v>0</v>
      </c>
      <c r="E73" s="27">
        <v>0</v>
      </c>
      <c r="F73" s="27">
        <v>0</v>
      </c>
      <c r="G73" s="28">
        <v>3264</v>
      </c>
      <c r="H73" s="10" t="s">
        <v>206</v>
      </c>
      <c r="I73" s="42" t="s">
        <v>1</v>
      </c>
      <c r="J73" s="12" t="s">
        <v>508</v>
      </c>
      <c r="K73" s="39" t="s">
        <v>219</v>
      </c>
      <c r="L73" s="15" t="s">
        <v>69</v>
      </c>
      <c r="M73" s="41" t="s">
        <v>227</v>
      </c>
    </row>
    <row r="74" spans="1:13">
      <c r="A74" s="33">
        <v>231.03</v>
      </c>
      <c r="B74" s="29" t="s">
        <v>228</v>
      </c>
      <c r="C74" s="25">
        <f t="shared" si="4"/>
        <v>3424</v>
      </c>
      <c r="D74" s="26">
        <v>0</v>
      </c>
      <c r="E74" s="27">
        <v>0</v>
      </c>
      <c r="F74" s="27">
        <v>0</v>
      </c>
      <c r="G74" s="28">
        <v>3424</v>
      </c>
      <c r="H74" s="10" t="s">
        <v>21</v>
      </c>
      <c r="I74" s="42" t="s">
        <v>1</v>
      </c>
      <c r="J74" s="12" t="s">
        <v>508</v>
      </c>
      <c r="K74" s="39" t="s">
        <v>219</v>
      </c>
      <c r="L74" s="15" t="s">
        <v>69</v>
      </c>
      <c r="M74" s="41" t="s">
        <v>227</v>
      </c>
    </row>
    <row r="75" spans="1:13">
      <c r="A75" s="33">
        <v>231.04</v>
      </c>
      <c r="B75" s="29" t="s">
        <v>229</v>
      </c>
      <c r="C75" s="25">
        <f t="shared" si="4"/>
        <v>3264</v>
      </c>
      <c r="D75" s="26">
        <v>0</v>
      </c>
      <c r="E75" s="27">
        <v>0</v>
      </c>
      <c r="F75" s="27">
        <v>0</v>
      </c>
      <c r="G75" s="28">
        <v>3264</v>
      </c>
      <c r="H75" s="10" t="s">
        <v>193</v>
      </c>
      <c r="I75" s="42" t="s">
        <v>1</v>
      </c>
      <c r="J75" s="12" t="s">
        <v>508</v>
      </c>
      <c r="K75" s="39" t="s">
        <v>219</v>
      </c>
      <c r="L75" s="15" t="s">
        <v>69</v>
      </c>
      <c r="M75" s="41" t="s">
        <v>227</v>
      </c>
    </row>
    <row r="76" spans="1:13">
      <c r="A76" s="33">
        <v>231.05</v>
      </c>
      <c r="B76" s="29" t="s">
        <v>230</v>
      </c>
      <c r="C76" s="25">
        <f t="shared" si="4"/>
        <v>4464</v>
      </c>
      <c r="D76" s="26">
        <v>0</v>
      </c>
      <c r="E76" s="27">
        <v>0</v>
      </c>
      <c r="F76" s="27">
        <v>0</v>
      </c>
      <c r="G76" s="28">
        <v>4464</v>
      </c>
      <c r="H76" s="10" t="s">
        <v>203</v>
      </c>
      <c r="I76" s="42" t="s">
        <v>1</v>
      </c>
      <c r="J76" s="12" t="s">
        <v>508</v>
      </c>
      <c r="K76" s="39" t="s">
        <v>219</v>
      </c>
      <c r="L76" s="15" t="s">
        <v>69</v>
      </c>
      <c r="M76" s="41" t="s">
        <v>227</v>
      </c>
    </row>
    <row r="77" spans="1:13">
      <c r="A77" s="33">
        <v>231.06</v>
      </c>
      <c r="B77" s="29" t="s">
        <v>70</v>
      </c>
      <c r="C77" s="25">
        <f t="shared" si="4"/>
        <v>1632</v>
      </c>
      <c r="D77" s="26">
        <v>1632</v>
      </c>
      <c r="E77" s="27">
        <v>0</v>
      </c>
      <c r="F77" s="27">
        <v>0</v>
      </c>
      <c r="G77" s="28">
        <v>0</v>
      </c>
      <c r="H77" s="10" t="s">
        <v>203</v>
      </c>
      <c r="I77" s="42" t="s">
        <v>1</v>
      </c>
      <c r="J77" s="12" t="s">
        <v>508</v>
      </c>
      <c r="K77" s="39" t="s">
        <v>219</v>
      </c>
      <c r="L77" s="15" t="s">
        <v>69</v>
      </c>
      <c r="M77" s="41" t="s">
        <v>227</v>
      </c>
    </row>
    <row r="78" spans="1:13">
      <c r="A78" s="33">
        <v>231.07</v>
      </c>
      <c r="B78" s="29" t="s">
        <v>329</v>
      </c>
      <c r="C78" s="25">
        <f t="shared" si="4"/>
        <v>6962</v>
      </c>
      <c r="D78" s="26">
        <v>1632</v>
      </c>
      <c r="E78" s="27">
        <v>0</v>
      </c>
      <c r="F78" s="27">
        <v>0</v>
      </c>
      <c r="G78" s="28">
        <v>5330</v>
      </c>
      <c r="H78" s="10" t="s">
        <v>21</v>
      </c>
      <c r="I78" s="42" t="s">
        <v>1</v>
      </c>
      <c r="J78" s="12" t="s">
        <v>508</v>
      </c>
      <c r="K78" s="39" t="s">
        <v>219</v>
      </c>
      <c r="L78" s="15" t="s">
        <v>69</v>
      </c>
      <c r="M78" s="41" t="s">
        <v>227</v>
      </c>
    </row>
    <row r="79" spans="1:13">
      <c r="A79" s="33">
        <v>231.08</v>
      </c>
      <c r="B79" s="29" t="s">
        <v>330</v>
      </c>
      <c r="C79" s="25">
        <f t="shared" si="4"/>
        <v>6962</v>
      </c>
      <c r="D79" s="26">
        <v>1632</v>
      </c>
      <c r="E79" s="27">
        <v>0</v>
      </c>
      <c r="F79" s="27">
        <v>0</v>
      </c>
      <c r="G79" s="28">
        <v>5330</v>
      </c>
      <c r="H79" s="10" t="s">
        <v>189</v>
      </c>
      <c r="I79" s="42" t="s">
        <v>1</v>
      </c>
      <c r="J79" s="12" t="s">
        <v>508</v>
      </c>
      <c r="K79" s="39" t="s">
        <v>219</v>
      </c>
      <c r="L79" s="15" t="s">
        <v>69</v>
      </c>
      <c r="M79" s="41" t="s">
        <v>227</v>
      </c>
    </row>
    <row r="80" spans="1:13">
      <c r="A80" s="33">
        <v>231.09</v>
      </c>
      <c r="B80" s="29" t="s">
        <v>231</v>
      </c>
      <c r="C80" s="25">
        <f t="shared" si="4"/>
        <v>5525</v>
      </c>
      <c r="D80" s="26">
        <v>0</v>
      </c>
      <c r="E80" s="27">
        <v>0</v>
      </c>
      <c r="F80" s="27">
        <v>0</v>
      </c>
      <c r="G80" s="28">
        <v>5525</v>
      </c>
      <c r="H80" s="10" t="s">
        <v>21</v>
      </c>
      <c r="I80" s="42" t="s">
        <v>1</v>
      </c>
      <c r="J80" s="12" t="s">
        <v>508</v>
      </c>
      <c r="K80" s="39" t="s">
        <v>219</v>
      </c>
      <c r="L80" s="15" t="s">
        <v>69</v>
      </c>
      <c r="M80" s="41" t="s">
        <v>227</v>
      </c>
    </row>
    <row r="81" spans="1:13">
      <c r="A81" s="33" t="s">
        <v>503</v>
      </c>
      <c r="B81" s="29" t="s">
        <v>232</v>
      </c>
      <c r="C81" s="25">
        <f t="shared" si="4"/>
        <v>5525</v>
      </c>
      <c r="D81" s="26">
        <v>0</v>
      </c>
      <c r="E81" s="27">
        <v>0</v>
      </c>
      <c r="F81" s="27">
        <v>0</v>
      </c>
      <c r="G81" s="28">
        <v>5525</v>
      </c>
      <c r="H81" s="10" t="s">
        <v>189</v>
      </c>
      <c r="I81" s="42" t="s">
        <v>1</v>
      </c>
      <c r="J81" s="12" t="s">
        <v>508</v>
      </c>
      <c r="K81" s="39" t="s">
        <v>219</v>
      </c>
      <c r="L81" s="15" t="s">
        <v>69</v>
      </c>
      <c r="M81" s="41" t="s">
        <v>227</v>
      </c>
    </row>
    <row r="82" spans="1:13">
      <c r="A82" s="33">
        <v>232.01</v>
      </c>
      <c r="B82" s="29" t="s">
        <v>196</v>
      </c>
      <c r="C82" s="25">
        <f t="shared" si="4"/>
        <v>1632</v>
      </c>
      <c r="D82" s="26">
        <v>1632</v>
      </c>
      <c r="E82" s="27">
        <v>0</v>
      </c>
      <c r="F82" s="27">
        <v>0</v>
      </c>
      <c r="G82" s="28">
        <v>0</v>
      </c>
      <c r="H82" s="10" t="s">
        <v>419</v>
      </c>
      <c r="I82" s="42" t="s">
        <v>71</v>
      </c>
      <c r="J82" s="12" t="s">
        <v>508</v>
      </c>
      <c r="K82" s="39" t="s">
        <v>219</v>
      </c>
      <c r="L82" s="15" t="s">
        <v>197</v>
      </c>
      <c r="M82" s="41" t="s">
        <v>198</v>
      </c>
    </row>
    <row r="83" spans="1:13">
      <c r="A83" s="33">
        <v>232.02</v>
      </c>
      <c r="B83" s="29" t="s">
        <v>199</v>
      </c>
      <c r="C83" s="25">
        <f t="shared" si="4"/>
        <v>5964</v>
      </c>
      <c r="D83" s="26">
        <v>0</v>
      </c>
      <c r="E83" s="27">
        <v>0</v>
      </c>
      <c r="F83" s="27">
        <v>0</v>
      </c>
      <c r="G83" s="28">
        <v>5964</v>
      </c>
      <c r="H83" s="10" t="s">
        <v>420</v>
      </c>
      <c r="I83" s="42" t="s">
        <v>71</v>
      </c>
      <c r="J83" s="12" t="s">
        <v>508</v>
      </c>
      <c r="K83" s="39" t="s">
        <v>219</v>
      </c>
      <c r="L83" s="15" t="s">
        <v>197</v>
      </c>
      <c r="M83" s="41" t="s">
        <v>198</v>
      </c>
    </row>
    <row r="84" spans="1:13">
      <c r="A84" s="33">
        <v>232.03</v>
      </c>
      <c r="B84" s="29" t="s">
        <v>331</v>
      </c>
      <c r="C84" s="25">
        <f t="shared" si="4"/>
        <v>5524</v>
      </c>
      <c r="D84" s="26">
        <v>0</v>
      </c>
      <c r="E84" s="27">
        <v>0</v>
      </c>
      <c r="F84" s="27">
        <v>0</v>
      </c>
      <c r="G84" s="28">
        <v>5524</v>
      </c>
      <c r="H84" s="10" t="s">
        <v>421</v>
      </c>
      <c r="I84" s="42" t="s">
        <v>71</v>
      </c>
      <c r="J84" s="12" t="s">
        <v>508</v>
      </c>
      <c r="K84" s="39" t="s">
        <v>219</v>
      </c>
      <c r="L84" s="15" t="s">
        <v>197</v>
      </c>
      <c r="M84" s="41" t="s">
        <v>198</v>
      </c>
    </row>
    <row r="85" spans="1:13">
      <c r="A85" s="33">
        <v>232.04</v>
      </c>
      <c r="B85" s="29" t="s">
        <v>332</v>
      </c>
      <c r="C85" s="25">
        <f t="shared" si="4"/>
        <v>5524</v>
      </c>
      <c r="D85" s="26">
        <v>0</v>
      </c>
      <c r="E85" s="27">
        <v>0</v>
      </c>
      <c r="F85" s="27">
        <v>0</v>
      </c>
      <c r="G85" s="28">
        <v>5524</v>
      </c>
      <c r="H85" s="10" t="s">
        <v>420</v>
      </c>
      <c r="I85" s="42" t="s">
        <v>71</v>
      </c>
      <c r="J85" s="12" t="s">
        <v>508</v>
      </c>
      <c r="K85" s="39" t="s">
        <v>219</v>
      </c>
      <c r="L85" s="15" t="s">
        <v>197</v>
      </c>
      <c r="M85" s="41" t="s">
        <v>198</v>
      </c>
    </row>
    <row r="86" spans="1:13">
      <c r="A86" s="33">
        <v>232.05</v>
      </c>
      <c r="B86" s="29" t="s">
        <v>333</v>
      </c>
      <c r="C86" s="25">
        <f t="shared" si="4"/>
        <v>5524</v>
      </c>
      <c r="D86" s="26">
        <v>0</v>
      </c>
      <c r="E86" s="27">
        <v>0</v>
      </c>
      <c r="F86" s="27">
        <v>0</v>
      </c>
      <c r="G86" s="28">
        <v>5524</v>
      </c>
      <c r="H86" s="10" t="s">
        <v>422</v>
      </c>
      <c r="I86" s="42" t="s">
        <v>71</v>
      </c>
      <c r="J86" s="12" t="s">
        <v>508</v>
      </c>
      <c r="K86" s="39" t="s">
        <v>219</v>
      </c>
      <c r="L86" s="15" t="s">
        <v>197</v>
      </c>
      <c r="M86" s="41" t="s">
        <v>198</v>
      </c>
    </row>
    <row r="87" spans="1:13">
      <c r="A87" s="33">
        <v>232.06</v>
      </c>
      <c r="B87" s="29" t="s">
        <v>334</v>
      </c>
      <c r="C87" s="25">
        <f t="shared" si="4"/>
        <v>5524</v>
      </c>
      <c r="D87" s="26">
        <v>0</v>
      </c>
      <c r="E87" s="27">
        <v>0</v>
      </c>
      <c r="F87" s="27">
        <v>0</v>
      </c>
      <c r="G87" s="28">
        <v>5524</v>
      </c>
      <c r="H87" s="10" t="s">
        <v>189</v>
      </c>
      <c r="I87" s="42" t="s">
        <v>71</v>
      </c>
      <c r="J87" s="12" t="s">
        <v>508</v>
      </c>
      <c r="K87" s="39" t="s">
        <v>219</v>
      </c>
      <c r="L87" s="15" t="s">
        <v>197</v>
      </c>
      <c r="M87" s="41" t="s">
        <v>198</v>
      </c>
    </row>
    <row r="88" spans="1:13">
      <c r="A88" s="33">
        <v>232.07</v>
      </c>
      <c r="B88" s="29" t="s">
        <v>335</v>
      </c>
      <c r="C88" s="25">
        <f t="shared" si="4"/>
        <v>38566</v>
      </c>
      <c r="D88" s="26">
        <v>20816</v>
      </c>
      <c r="E88" s="27">
        <v>0</v>
      </c>
      <c r="F88" s="27">
        <v>0</v>
      </c>
      <c r="G88" s="28">
        <v>17750</v>
      </c>
      <c r="H88" s="10" t="s">
        <v>424</v>
      </c>
      <c r="I88" s="42" t="s">
        <v>71</v>
      </c>
      <c r="J88" s="12" t="s">
        <v>508</v>
      </c>
      <c r="K88" s="39" t="s">
        <v>219</v>
      </c>
      <c r="L88" s="15" t="s">
        <v>197</v>
      </c>
      <c r="M88" s="41" t="s">
        <v>198</v>
      </c>
    </row>
    <row r="89" spans="1:13">
      <c r="A89" s="33">
        <v>232.08</v>
      </c>
      <c r="B89" s="29" t="s">
        <v>336</v>
      </c>
      <c r="C89" s="25">
        <f>SUM(D89,G89)</f>
        <v>65614</v>
      </c>
      <c r="D89" s="26">
        <v>36632</v>
      </c>
      <c r="E89" s="27">
        <v>0</v>
      </c>
      <c r="F89" s="27">
        <v>15000</v>
      </c>
      <c r="G89" s="28">
        <v>28982</v>
      </c>
      <c r="H89" s="10" t="s">
        <v>425</v>
      </c>
      <c r="I89" s="42" t="s">
        <v>71</v>
      </c>
      <c r="J89" s="12" t="s">
        <v>508</v>
      </c>
      <c r="K89" s="39" t="s">
        <v>219</v>
      </c>
      <c r="L89" s="15" t="s">
        <v>197</v>
      </c>
      <c r="M89" s="41" t="s">
        <v>198</v>
      </c>
    </row>
    <row r="90" spans="1:13">
      <c r="A90" s="33">
        <v>232.09</v>
      </c>
      <c r="B90" s="29" t="s">
        <v>337</v>
      </c>
      <c r="C90" s="25">
        <f t="shared" ref="C90:C107" si="5">SUM(D90:G90)</f>
        <v>8000</v>
      </c>
      <c r="D90" s="26">
        <v>0</v>
      </c>
      <c r="E90" s="27">
        <v>0</v>
      </c>
      <c r="F90" s="27">
        <v>0</v>
      </c>
      <c r="G90" s="28">
        <v>8000</v>
      </c>
      <c r="H90" s="10" t="s">
        <v>426</v>
      </c>
      <c r="I90" s="42" t="s">
        <v>71</v>
      </c>
      <c r="J90" s="12" t="s">
        <v>508</v>
      </c>
      <c r="K90" s="39" t="s">
        <v>219</v>
      </c>
      <c r="L90" s="15" t="s">
        <v>197</v>
      </c>
      <c r="M90" s="41" t="s">
        <v>198</v>
      </c>
    </row>
    <row r="91" spans="1:13">
      <c r="A91" s="33" t="s">
        <v>268</v>
      </c>
      <c r="B91" s="29" t="s">
        <v>338</v>
      </c>
      <c r="C91" s="25">
        <f t="shared" si="5"/>
        <v>8000</v>
      </c>
      <c r="D91" s="26">
        <v>0</v>
      </c>
      <c r="E91" s="27">
        <v>0</v>
      </c>
      <c r="F91" s="27">
        <v>0</v>
      </c>
      <c r="G91" s="28">
        <v>8000</v>
      </c>
      <c r="H91" s="10" t="s">
        <v>427</v>
      </c>
      <c r="I91" s="42" t="s">
        <v>71</v>
      </c>
      <c r="J91" s="12" t="s">
        <v>508</v>
      </c>
      <c r="K91" s="39" t="s">
        <v>219</v>
      </c>
      <c r="L91" s="15" t="s">
        <v>197</v>
      </c>
      <c r="M91" s="41" t="s">
        <v>198</v>
      </c>
    </row>
    <row r="92" spans="1:13" ht="18" customHeight="1">
      <c r="A92" s="33">
        <v>233.01</v>
      </c>
      <c r="B92" s="29" t="s">
        <v>339</v>
      </c>
      <c r="C92" s="25">
        <f t="shared" si="5"/>
        <v>5876</v>
      </c>
      <c r="D92" s="26">
        <v>0</v>
      </c>
      <c r="E92" s="27">
        <v>0</v>
      </c>
      <c r="F92" s="27">
        <v>0</v>
      </c>
      <c r="G92" s="28">
        <v>5876</v>
      </c>
      <c r="H92" s="10" t="s">
        <v>428</v>
      </c>
      <c r="I92" s="42" t="s">
        <v>72</v>
      </c>
      <c r="J92" s="12" t="s">
        <v>508</v>
      </c>
      <c r="K92" s="39" t="s">
        <v>219</v>
      </c>
      <c r="L92" s="15" t="s">
        <v>197</v>
      </c>
      <c r="M92" s="41" t="s">
        <v>198</v>
      </c>
    </row>
    <row r="93" spans="1:13">
      <c r="A93" s="33">
        <v>233.02</v>
      </c>
      <c r="B93" s="29" t="s">
        <v>340</v>
      </c>
      <c r="C93" s="25">
        <f t="shared" si="5"/>
        <v>5876</v>
      </c>
      <c r="D93" s="26">
        <v>0</v>
      </c>
      <c r="E93" s="27">
        <v>0</v>
      </c>
      <c r="F93" s="27">
        <v>0</v>
      </c>
      <c r="G93" s="28">
        <v>5876</v>
      </c>
      <c r="H93" s="10" t="s">
        <v>429</v>
      </c>
      <c r="I93" s="42" t="s">
        <v>72</v>
      </c>
      <c r="J93" s="12" t="s">
        <v>508</v>
      </c>
      <c r="K93" s="39" t="s">
        <v>219</v>
      </c>
      <c r="L93" s="15" t="s">
        <v>197</v>
      </c>
      <c r="M93" s="41" t="s">
        <v>198</v>
      </c>
    </row>
    <row r="94" spans="1:13" ht="16.5" customHeight="1">
      <c r="A94" s="33">
        <v>233.03</v>
      </c>
      <c r="B94" s="29" t="s">
        <v>341</v>
      </c>
      <c r="C94" s="25">
        <f t="shared" si="5"/>
        <v>14156</v>
      </c>
      <c r="D94" s="26">
        <v>13056</v>
      </c>
      <c r="E94" s="27">
        <v>0</v>
      </c>
      <c r="F94" s="27">
        <v>0</v>
      </c>
      <c r="G94" s="28">
        <v>1100</v>
      </c>
      <c r="H94" s="10" t="s">
        <v>430</v>
      </c>
      <c r="I94" s="42" t="s">
        <v>72</v>
      </c>
      <c r="J94" s="12" t="s">
        <v>508</v>
      </c>
      <c r="K94" s="39" t="s">
        <v>219</v>
      </c>
      <c r="L94" s="15" t="s">
        <v>197</v>
      </c>
      <c r="M94" s="41" t="s">
        <v>198</v>
      </c>
    </row>
    <row r="95" spans="1:13" ht="15.75" customHeight="1">
      <c r="A95" s="33">
        <v>233.04</v>
      </c>
      <c r="B95" s="29" t="s">
        <v>342</v>
      </c>
      <c r="C95" s="25">
        <f t="shared" si="5"/>
        <v>14156</v>
      </c>
      <c r="D95" s="26">
        <v>13056</v>
      </c>
      <c r="E95" s="27">
        <v>0</v>
      </c>
      <c r="F95" s="27">
        <v>0</v>
      </c>
      <c r="G95" s="28">
        <v>1100</v>
      </c>
      <c r="H95" s="10" t="s">
        <v>423</v>
      </c>
      <c r="I95" s="42" t="s">
        <v>72</v>
      </c>
      <c r="J95" s="12" t="s">
        <v>508</v>
      </c>
      <c r="K95" s="39" t="s">
        <v>219</v>
      </c>
      <c r="L95" s="15" t="s">
        <v>197</v>
      </c>
      <c r="M95" s="41" t="s">
        <v>198</v>
      </c>
    </row>
    <row r="96" spans="1:13">
      <c r="A96" s="33">
        <v>233.05</v>
      </c>
      <c r="B96" s="29" t="s">
        <v>343</v>
      </c>
      <c r="C96" s="25">
        <f t="shared" si="5"/>
        <v>5876</v>
      </c>
      <c r="D96" s="26">
        <v>0</v>
      </c>
      <c r="E96" s="27">
        <v>0</v>
      </c>
      <c r="F96" s="27">
        <v>0</v>
      </c>
      <c r="G96" s="28">
        <v>5876</v>
      </c>
      <c r="H96" s="10" t="s">
        <v>431</v>
      </c>
      <c r="I96" s="42" t="s">
        <v>72</v>
      </c>
      <c r="J96" s="12" t="s">
        <v>508</v>
      </c>
      <c r="K96" s="39" t="s">
        <v>219</v>
      </c>
      <c r="L96" s="15" t="s">
        <v>197</v>
      </c>
      <c r="M96" s="41" t="s">
        <v>198</v>
      </c>
    </row>
    <row r="97" spans="1:13">
      <c r="A97" s="33">
        <v>233.06</v>
      </c>
      <c r="B97" s="29" t="s">
        <v>344</v>
      </c>
      <c r="C97" s="25">
        <f t="shared" si="5"/>
        <v>5876</v>
      </c>
      <c r="D97" s="26">
        <v>0</v>
      </c>
      <c r="E97" s="27">
        <v>0</v>
      </c>
      <c r="F97" s="27">
        <v>0</v>
      </c>
      <c r="G97" s="28">
        <v>5876</v>
      </c>
      <c r="H97" s="10">
        <v>103.12</v>
      </c>
      <c r="I97" s="42" t="s">
        <v>72</v>
      </c>
      <c r="J97" s="12" t="s">
        <v>508</v>
      </c>
      <c r="K97" s="39" t="s">
        <v>219</v>
      </c>
      <c r="L97" s="15" t="s">
        <v>197</v>
      </c>
      <c r="M97" s="41" t="s">
        <v>198</v>
      </c>
    </row>
    <row r="98" spans="1:13">
      <c r="A98" s="33">
        <v>234.01</v>
      </c>
      <c r="B98" s="29" t="s">
        <v>345</v>
      </c>
      <c r="C98" s="25">
        <f t="shared" si="5"/>
        <v>6882</v>
      </c>
      <c r="D98" s="26">
        <v>1632</v>
      </c>
      <c r="E98" s="27">
        <v>0</v>
      </c>
      <c r="F98" s="27">
        <v>0</v>
      </c>
      <c r="G98" s="28">
        <v>5250</v>
      </c>
      <c r="H98" s="10" t="s">
        <v>432</v>
      </c>
      <c r="I98" s="42" t="s">
        <v>73</v>
      </c>
      <c r="J98" s="12" t="s">
        <v>508</v>
      </c>
      <c r="K98" s="39" t="s">
        <v>219</v>
      </c>
      <c r="L98" s="15" t="s">
        <v>197</v>
      </c>
      <c r="M98" s="41" t="s">
        <v>198</v>
      </c>
    </row>
    <row r="99" spans="1:13">
      <c r="A99" s="33">
        <v>234.02</v>
      </c>
      <c r="B99" s="29" t="s">
        <v>346</v>
      </c>
      <c r="C99" s="25">
        <f t="shared" si="5"/>
        <v>6882</v>
      </c>
      <c r="D99" s="26">
        <v>1632</v>
      </c>
      <c r="E99" s="27">
        <v>0</v>
      </c>
      <c r="F99" s="27">
        <v>0</v>
      </c>
      <c r="G99" s="28">
        <v>5250</v>
      </c>
      <c r="H99" s="10">
        <v>103.11</v>
      </c>
      <c r="I99" s="42" t="s">
        <v>73</v>
      </c>
      <c r="J99" s="12" t="s">
        <v>508</v>
      </c>
      <c r="K99" s="39" t="s">
        <v>219</v>
      </c>
      <c r="L99" s="15" t="s">
        <v>197</v>
      </c>
      <c r="M99" s="41" t="s">
        <v>198</v>
      </c>
    </row>
    <row r="100" spans="1:13">
      <c r="A100" s="33">
        <v>234.03</v>
      </c>
      <c r="B100" s="29" t="s">
        <v>233</v>
      </c>
      <c r="C100" s="25">
        <f t="shared" si="5"/>
        <v>5514</v>
      </c>
      <c r="D100" s="26">
        <v>0</v>
      </c>
      <c r="E100" s="27">
        <v>0</v>
      </c>
      <c r="F100" s="27">
        <v>0</v>
      </c>
      <c r="G100" s="28">
        <v>5514</v>
      </c>
      <c r="H100" s="10">
        <v>103.11</v>
      </c>
      <c r="I100" s="42" t="s">
        <v>73</v>
      </c>
      <c r="J100" s="12" t="s">
        <v>508</v>
      </c>
      <c r="K100" s="39" t="s">
        <v>219</v>
      </c>
      <c r="L100" s="15" t="s">
        <v>197</v>
      </c>
      <c r="M100" s="41" t="s">
        <v>198</v>
      </c>
    </row>
    <row r="101" spans="1:13">
      <c r="A101" s="33">
        <v>234.04</v>
      </c>
      <c r="B101" s="29" t="s">
        <v>234</v>
      </c>
      <c r="C101" s="25">
        <f t="shared" si="5"/>
        <v>1632</v>
      </c>
      <c r="D101" s="26">
        <v>1632</v>
      </c>
      <c r="E101" s="27">
        <v>0</v>
      </c>
      <c r="F101" s="27">
        <v>0</v>
      </c>
      <c r="G101" s="28">
        <v>0</v>
      </c>
      <c r="H101" s="10" t="s">
        <v>432</v>
      </c>
      <c r="I101" s="42" t="s">
        <v>73</v>
      </c>
      <c r="J101" s="12" t="s">
        <v>508</v>
      </c>
      <c r="K101" s="39" t="s">
        <v>219</v>
      </c>
      <c r="L101" s="15" t="s">
        <v>197</v>
      </c>
      <c r="M101" s="41" t="s">
        <v>198</v>
      </c>
    </row>
    <row r="102" spans="1:13">
      <c r="A102" s="33">
        <v>234.05</v>
      </c>
      <c r="B102" s="29" t="s">
        <v>347</v>
      </c>
      <c r="C102" s="25">
        <f t="shared" si="5"/>
        <v>8875</v>
      </c>
      <c r="D102" s="26">
        <v>7700</v>
      </c>
      <c r="E102" s="27">
        <v>0</v>
      </c>
      <c r="F102" s="27">
        <v>0</v>
      </c>
      <c r="G102" s="28">
        <v>1175</v>
      </c>
      <c r="H102" s="10">
        <v>103.11</v>
      </c>
      <c r="I102" s="42" t="s">
        <v>73</v>
      </c>
      <c r="J102" s="12"/>
      <c r="K102" s="39" t="s">
        <v>219</v>
      </c>
      <c r="L102" s="15" t="s">
        <v>197</v>
      </c>
      <c r="M102" s="41" t="s">
        <v>198</v>
      </c>
    </row>
    <row r="103" spans="1:13">
      <c r="A103" s="33">
        <v>235.01</v>
      </c>
      <c r="B103" s="29" t="s">
        <v>348</v>
      </c>
      <c r="C103" s="25">
        <f t="shared" si="5"/>
        <v>44896</v>
      </c>
      <c r="D103" s="26">
        <v>4896</v>
      </c>
      <c r="E103" s="27">
        <v>0</v>
      </c>
      <c r="F103" s="27">
        <v>0</v>
      </c>
      <c r="G103" s="28">
        <v>40000</v>
      </c>
      <c r="H103" s="10">
        <v>103.12</v>
      </c>
      <c r="I103" s="42" t="s">
        <v>74</v>
      </c>
      <c r="J103" s="12"/>
      <c r="K103" s="39" t="s">
        <v>219</v>
      </c>
      <c r="L103" s="15" t="s">
        <v>204</v>
      </c>
      <c r="M103" s="41" t="s">
        <v>235</v>
      </c>
    </row>
    <row r="104" spans="1:13">
      <c r="A104" s="33">
        <v>235.02</v>
      </c>
      <c r="B104" s="29" t="s">
        <v>75</v>
      </c>
      <c r="C104" s="25">
        <f t="shared" si="5"/>
        <v>3424</v>
      </c>
      <c r="D104" s="26">
        <v>0</v>
      </c>
      <c r="E104" s="27">
        <v>0</v>
      </c>
      <c r="F104" s="27">
        <v>0</v>
      </c>
      <c r="G104" s="28">
        <v>3424</v>
      </c>
      <c r="H104" s="10" t="s">
        <v>418</v>
      </c>
      <c r="I104" s="42" t="s">
        <v>74</v>
      </c>
      <c r="J104" s="12" t="s">
        <v>508</v>
      </c>
      <c r="K104" s="39" t="s">
        <v>219</v>
      </c>
      <c r="L104" s="15" t="s">
        <v>204</v>
      </c>
      <c r="M104" s="41" t="s">
        <v>235</v>
      </c>
    </row>
    <row r="105" spans="1:13">
      <c r="A105" s="33">
        <v>235.03</v>
      </c>
      <c r="B105" s="29" t="s">
        <v>313</v>
      </c>
      <c r="C105" s="25">
        <f t="shared" si="5"/>
        <v>8800</v>
      </c>
      <c r="D105" s="26">
        <v>7500</v>
      </c>
      <c r="E105" s="27">
        <v>0</v>
      </c>
      <c r="F105" s="27">
        <v>0</v>
      </c>
      <c r="G105" s="28">
        <v>1300</v>
      </c>
      <c r="H105" s="10" t="s">
        <v>433</v>
      </c>
      <c r="I105" s="42" t="s">
        <v>74</v>
      </c>
      <c r="J105" s="12" t="s">
        <v>508</v>
      </c>
      <c r="K105" s="39" t="s">
        <v>219</v>
      </c>
      <c r="L105" s="15" t="s">
        <v>204</v>
      </c>
      <c r="M105" s="41" t="s">
        <v>235</v>
      </c>
    </row>
    <row r="106" spans="1:13">
      <c r="A106" s="33">
        <v>235.04</v>
      </c>
      <c r="B106" s="29" t="s">
        <v>236</v>
      </c>
      <c r="C106" s="25">
        <f t="shared" si="5"/>
        <v>62600</v>
      </c>
      <c r="D106" s="26">
        <v>0</v>
      </c>
      <c r="E106" s="27">
        <v>0</v>
      </c>
      <c r="F106" s="27">
        <v>0</v>
      </c>
      <c r="G106" s="28">
        <v>62600</v>
      </c>
      <c r="H106" s="10" t="s">
        <v>425</v>
      </c>
      <c r="I106" s="42" t="s">
        <v>74</v>
      </c>
      <c r="J106" s="12" t="s">
        <v>508</v>
      </c>
      <c r="K106" s="39" t="s">
        <v>219</v>
      </c>
      <c r="L106" s="15" t="s">
        <v>204</v>
      </c>
      <c r="M106" s="41" t="s">
        <v>235</v>
      </c>
    </row>
    <row r="107" spans="1:13">
      <c r="A107" s="33">
        <v>235.05</v>
      </c>
      <c r="B107" s="29" t="s">
        <v>314</v>
      </c>
      <c r="C107" s="25">
        <f t="shared" si="5"/>
        <v>6252</v>
      </c>
      <c r="D107" s="26">
        <v>6252</v>
      </c>
      <c r="E107" s="27">
        <v>0</v>
      </c>
      <c r="F107" s="27">
        <v>0</v>
      </c>
      <c r="G107" s="28">
        <v>0</v>
      </c>
      <c r="H107" s="10" t="s">
        <v>190</v>
      </c>
      <c r="I107" s="42" t="s">
        <v>74</v>
      </c>
      <c r="J107" s="12" t="s">
        <v>508</v>
      </c>
      <c r="K107" s="39" t="s">
        <v>219</v>
      </c>
      <c r="L107" s="15" t="s">
        <v>204</v>
      </c>
      <c r="M107" s="41" t="s">
        <v>235</v>
      </c>
    </row>
    <row r="108" spans="1:13">
      <c r="A108" s="33">
        <v>241.01</v>
      </c>
      <c r="B108" s="29" t="s">
        <v>349</v>
      </c>
      <c r="C108" s="25">
        <f>D108+G108</f>
        <v>7600</v>
      </c>
      <c r="D108" s="26">
        <v>7000</v>
      </c>
      <c r="E108" s="27">
        <v>0</v>
      </c>
      <c r="F108" s="27">
        <v>7000</v>
      </c>
      <c r="G108" s="28">
        <v>600</v>
      </c>
      <c r="H108" s="10" t="s">
        <v>203</v>
      </c>
      <c r="I108" s="41" t="s">
        <v>76</v>
      </c>
      <c r="J108" s="12"/>
      <c r="K108" s="39" t="s">
        <v>205</v>
      </c>
      <c r="L108" s="15" t="s">
        <v>77</v>
      </c>
      <c r="M108" s="41" t="s">
        <v>237</v>
      </c>
    </row>
    <row r="109" spans="1:13">
      <c r="A109" s="33">
        <v>241.02</v>
      </c>
      <c r="B109" s="38" t="s">
        <v>350</v>
      </c>
      <c r="C109" s="25">
        <f t="shared" ref="C109:C139" si="6">D109+G109</f>
        <v>9100</v>
      </c>
      <c r="D109" s="26">
        <v>8500</v>
      </c>
      <c r="E109" s="27">
        <v>0</v>
      </c>
      <c r="F109" s="27">
        <v>4500</v>
      </c>
      <c r="G109" s="28">
        <v>600</v>
      </c>
      <c r="H109" s="37">
        <v>103.04</v>
      </c>
      <c r="I109" s="41" t="s">
        <v>76</v>
      </c>
      <c r="J109" s="12" t="s">
        <v>508</v>
      </c>
      <c r="K109" s="39" t="s">
        <v>205</v>
      </c>
      <c r="L109" s="15" t="s">
        <v>78</v>
      </c>
      <c r="M109" s="41" t="s">
        <v>237</v>
      </c>
    </row>
    <row r="110" spans="1:13">
      <c r="A110" s="33">
        <v>241.03</v>
      </c>
      <c r="B110" s="38" t="s">
        <v>351</v>
      </c>
      <c r="C110" s="25">
        <f t="shared" si="6"/>
        <v>31344</v>
      </c>
      <c r="D110" s="26">
        <v>17744</v>
      </c>
      <c r="E110" s="27">
        <v>0</v>
      </c>
      <c r="F110" s="27">
        <v>10000</v>
      </c>
      <c r="G110" s="28">
        <v>13600</v>
      </c>
      <c r="H110" s="37">
        <v>103.09</v>
      </c>
      <c r="I110" s="41" t="s">
        <v>76</v>
      </c>
      <c r="J110" s="12" t="s">
        <v>508</v>
      </c>
      <c r="K110" s="39" t="s">
        <v>205</v>
      </c>
      <c r="L110" s="15" t="s">
        <v>78</v>
      </c>
      <c r="M110" s="41" t="s">
        <v>237</v>
      </c>
    </row>
    <row r="111" spans="1:13" ht="18" customHeight="1">
      <c r="A111" s="33">
        <v>241.04</v>
      </c>
      <c r="B111" s="38" t="s">
        <v>352</v>
      </c>
      <c r="C111" s="25">
        <f t="shared" si="6"/>
        <v>39216</v>
      </c>
      <c r="D111" s="26">
        <v>29616</v>
      </c>
      <c r="E111" s="27">
        <v>0</v>
      </c>
      <c r="F111" s="27">
        <v>18000</v>
      </c>
      <c r="G111" s="28">
        <v>9600</v>
      </c>
      <c r="H111" s="37">
        <v>103.03</v>
      </c>
      <c r="I111" s="32" t="s">
        <v>76</v>
      </c>
      <c r="J111" s="12" t="s">
        <v>508</v>
      </c>
      <c r="K111" s="39" t="s">
        <v>205</v>
      </c>
      <c r="L111" s="21" t="s">
        <v>78</v>
      </c>
      <c r="M111" s="41" t="s">
        <v>237</v>
      </c>
    </row>
    <row r="112" spans="1:13">
      <c r="A112" s="33">
        <v>242.01</v>
      </c>
      <c r="B112" s="38" t="s">
        <v>353</v>
      </c>
      <c r="C112" s="25">
        <f t="shared" si="6"/>
        <v>27344</v>
      </c>
      <c r="D112" s="26">
        <v>27344</v>
      </c>
      <c r="E112" s="27">
        <v>18000</v>
      </c>
      <c r="F112" s="27">
        <v>0</v>
      </c>
      <c r="G112" s="28">
        <v>0</v>
      </c>
      <c r="H112" s="37">
        <v>103.06</v>
      </c>
      <c r="I112" s="41" t="s">
        <v>79</v>
      </c>
      <c r="J112" s="12" t="s">
        <v>508</v>
      </c>
      <c r="K112" s="39" t="s">
        <v>205</v>
      </c>
      <c r="L112" s="15" t="s">
        <v>238</v>
      </c>
      <c r="M112" s="41" t="s">
        <v>171</v>
      </c>
    </row>
    <row r="113" spans="1:13">
      <c r="A113" s="33">
        <v>242.02</v>
      </c>
      <c r="B113" s="38" t="s">
        <v>354</v>
      </c>
      <c r="C113" s="25">
        <f t="shared" si="6"/>
        <v>18900</v>
      </c>
      <c r="D113" s="26">
        <v>18900</v>
      </c>
      <c r="E113" s="27">
        <v>0</v>
      </c>
      <c r="F113" s="27">
        <v>0</v>
      </c>
      <c r="G113" s="28">
        <v>0</v>
      </c>
      <c r="H113" s="37">
        <v>103.11</v>
      </c>
      <c r="I113" s="41" t="s">
        <v>79</v>
      </c>
      <c r="J113" s="12" t="s">
        <v>508</v>
      </c>
      <c r="K113" s="39" t="s">
        <v>205</v>
      </c>
      <c r="L113" s="15" t="s">
        <v>80</v>
      </c>
      <c r="M113" s="41" t="s">
        <v>171</v>
      </c>
    </row>
    <row r="114" spans="1:13">
      <c r="A114" s="33">
        <v>242.03</v>
      </c>
      <c r="B114" s="38" t="s">
        <v>355</v>
      </c>
      <c r="C114" s="25">
        <f t="shared" si="6"/>
        <v>12540</v>
      </c>
      <c r="D114" s="26">
        <v>6540</v>
      </c>
      <c r="E114" s="27">
        <v>4500</v>
      </c>
      <c r="F114" s="27">
        <v>0</v>
      </c>
      <c r="G114" s="28">
        <v>6000</v>
      </c>
      <c r="H114" s="37">
        <v>103.04</v>
      </c>
      <c r="I114" s="41" t="s">
        <v>79</v>
      </c>
      <c r="J114" s="12" t="s">
        <v>508</v>
      </c>
      <c r="K114" s="39" t="s">
        <v>205</v>
      </c>
      <c r="L114" s="15" t="s">
        <v>80</v>
      </c>
      <c r="M114" s="41" t="s">
        <v>171</v>
      </c>
    </row>
    <row r="115" spans="1:13">
      <c r="A115" s="33">
        <v>242.04</v>
      </c>
      <c r="B115" s="38" t="s">
        <v>356</v>
      </c>
      <c r="C115" s="25">
        <f t="shared" si="6"/>
        <v>10040</v>
      </c>
      <c r="D115" s="26">
        <v>6540</v>
      </c>
      <c r="E115" s="27">
        <v>4500</v>
      </c>
      <c r="F115" s="27">
        <v>0</v>
      </c>
      <c r="G115" s="28">
        <v>3500</v>
      </c>
      <c r="H115" s="37">
        <v>103.04</v>
      </c>
      <c r="I115" s="41" t="s">
        <v>79</v>
      </c>
      <c r="J115" s="12" t="s">
        <v>508</v>
      </c>
      <c r="K115" s="39" t="s">
        <v>205</v>
      </c>
      <c r="L115" s="15" t="s">
        <v>80</v>
      </c>
      <c r="M115" s="41" t="s">
        <v>171</v>
      </c>
    </row>
    <row r="116" spans="1:13">
      <c r="A116" s="33">
        <v>242.05</v>
      </c>
      <c r="B116" s="38" t="s">
        <v>357</v>
      </c>
      <c r="C116" s="25">
        <f t="shared" si="6"/>
        <v>38772</v>
      </c>
      <c r="D116" s="26">
        <v>19272</v>
      </c>
      <c r="E116" s="27">
        <v>15000</v>
      </c>
      <c r="F116" s="27">
        <v>0</v>
      </c>
      <c r="G116" s="28">
        <v>19500</v>
      </c>
      <c r="H116" s="37">
        <v>103.04</v>
      </c>
      <c r="I116" s="41" t="s">
        <v>79</v>
      </c>
      <c r="J116" s="12" t="s">
        <v>508</v>
      </c>
      <c r="K116" s="39" t="s">
        <v>205</v>
      </c>
      <c r="L116" s="15" t="s">
        <v>80</v>
      </c>
      <c r="M116" s="41" t="s">
        <v>171</v>
      </c>
    </row>
    <row r="117" spans="1:13">
      <c r="A117" s="33">
        <v>243.01</v>
      </c>
      <c r="B117" s="38" t="s">
        <v>358</v>
      </c>
      <c r="C117" s="25">
        <f t="shared" si="6"/>
        <v>33000</v>
      </c>
      <c r="D117" s="26">
        <v>33000</v>
      </c>
      <c r="E117" s="27">
        <v>6000</v>
      </c>
      <c r="F117" s="27">
        <v>0</v>
      </c>
      <c r="G117" s="28">
        <v>0</v>
      </c>
      <c r="H117" s="37">
        <v>103.11</v>
      </c>
      <c r="I117" s="41" t="s">
        <v>239</v>
      </c>
      <c r="J117" s="12" t="s">
        <v>508</v>
      </c>
      <c r="K117" s="39" t="s">
        <v>205</v>
      </c>
      <c r="L117" s="15" t="s">
        <v>240</v>
      </c>
      <c r="M117" s="41" t="s">
        <v>172</v>
      </c>
    </row>
    <row r="118" spans="1:13">
      <c r="A118" s="33">
        <v>243.02</v>
      </c>
      <c r="B118" s="38" t="s">
        <v>359</v>
      </c>
      <c r="C118" s="25">
        <f t="shared" si="6"/>
        <v>32600</v>
      </c>
      <c r="D118" s="26">
        <v>32600</v>
      </c>
      <c r="E118" s="27">
        <v>6500</v>
      </c>
      <c r="F118" s="27">
        <v>0</v>
      </c>
      <c r="G118" s="28">
        <v>0</v>
      </c>
      <c r="H118" s="37">
        <v>103.05</v>
      </c>
      <c r="I118" s="41" t="s">
        <v>81</v>
      </c>
      <c r="J118" s="12" t="s">
        <v>508</v>
      </c>
      <c r="K118" s="39" t="s">
        <v>205</v>
      </c>
      <c r="L118" s="15" t="s">
        <v>240</v>
      </c>
      <c r="M118" s="41" t="s">
        <v>172</v>
      </c>
    </row>
    <row r="119" spans="1:13" ht="27.75" customHeight="1">
      <c r="A119" s="33">
        <v>243.03</v>
      </c>
      <c r="B119" s="29" t="s">
        <v>315</v>
      </c>
      <c r="C119" s="25">
        <f t="shared" si="6"/>
        <v>9328</v>
      </c>
      <c r="D119" s="26">
        <v>7828</v>
      </c>
      <c r="E119" s="27">
        <v>0</v>
      </c>
      <c r="F119" s="27">
        <v>0</v>
      </c>
      <c r="G119" s="28">
        <v>1500</v>
      </c>
      <c r="H119" s="37" t="s">
        <v>189</v>
      </c>
      <c r="I119" s="41" t="s">
        <v>81</v>
      </c>
      <c r="J119" s="12" t="s">
        <v>508</v>
      </c>
      <c r="K119" s="39" t="s">
        <v>205</v>
      </c>
      <c r="L119" s="15" t="s">
        <v>240</v>
      </c>
      <c r="M119" s="41" t="s">
        <v>172</v>
      </c>
    </row>
    <row r="120" spans="1:13">
      <c r="A120" s="33">
        <v>243.04</v>
      </c>
      <c r="B120" s="38" t="s">
        <v>360</v>
      </c>
      <c r="C120" s="25">
        <f t="shared" si="6"/>
        <v>6224</v>
      </c>
      <c r="D120" s="26">
        <v>6224</v>
      </c>
      <c r="E120" s="27">
        <v>4500</v>
      </c>
      <c r="F120" s="27">
        <v>0</v>
      </c>
      <c r="G120" s="28">
        <v>0</v>
      </c>
      <c r="H120" s="37">
        <v>103.03</v>
      </c>
      <c r="I120" s="41" t="s">
        <v>81</v>
      </c>
      <c r="J120" s="12" t="s">
        <v>508</v>
      </c>
      <c r="K120" s="39" t="s">
        <v>205</v>
      </c>
      <c r="L120" s="15" t="s">
        <v>240</v>
      </c>
      <c r="M120" s="41" t="s">
        <v>172</v>
      </c>
    </row>
    <row r="121" spans="1:13">
      <c r="A121" s="33">
        <v>243.05</v>
      </c>
      <c r="B121" s="29" t="s">
        <v>361</v>
      </c>
      <c r="C121" s="25">
        <f t="shared" si="6"/>
        <v>6000</v>
      </c>
      <c r="D121" s="26">
        <v>6000</v>
      </c>
      <c r="E121" s="27">
        <v>5700</v>
      </c>
      <c r="F121" s="27">
        <v>0</v>
      </c>
      <c r="G121" s="28">
        <v>0</v>
      </c>
      <c r="H121" s="37">
        <v>103.04</v>
      </c>
      <c r="I121" s="41" t="s">
        <v>81</v>
      </c>
      <c r="J121" s="12"/>
      <c r="K121" s="39" t="s">
        <v>205</v>
      </c>
      <c r="L121" s="15" t="s">
        <v>240</v>
      </c>
      <c r="M121" s="41" t="s">
        <v>172</v>
      </c>
    </row>
    <row r="122" spans="1:13">
      <c r="A122" s="33">
        <v>243.06</v>
      </c>
      <c r="B122" s="38" t="s">
        <v>362</v>
      </c>
      <c r="C122" s="25">
        <f t="shared" si="6"/>
        <v>42000</v>
      </c>
      <c r="D122" s="26">
        <v>0</v>
      </c>
      <c r="E122" s="27">
        <v>0</v>
      </c>
      <c r="F122" s="27">
        <v>0</v>
      </c>
      <c r="G122" s="28">
        <v>42000</v>
      </c>
      <c r="H122" s="37">
        <v>103.12</v>
      </c>
      <c r="I122" s="41" t="s">
        <v>81</v>
      </c>
      <c r="J122" s="12"/>
      <c r="K122" s="39" t="s">
        <v>205</v>
      </c>
      <c r="L122" s="15" t="s">
        <v>240</v>
      </c>
      <c r="M122" s="41" t="s">
        <v>172</v>
      </c>
    </row>
    <row r="123" spans="1:13">
      <c r="A123" s="33">
        <v>243.07</v>
      </c>
      <c r="B123" s="38" t="s">
        <v>363</v>
      </c>
      <c r="C123" s="25">
        <f t="shared" si="6"/>
        <v>9540</v>
      </c>
      <c r="D123" s="26">
        <v>6540</v>
      </c>
      <c r="E123" s="27">
        <v>4500</v>
      </c>
      <c r="F123" s="27">
        <v>0</v>
      </c>
      <c r="G123" s="28">
        <v>3000</v>
      </c>
      <c r="H123" s="37">
        <v>103.03</v>
      </c>
      <c r="I123" s="41" t="s">
        <v>81</v>
      </c>
      <c r="J123" s="12" t="s">
        <v>508</v>
      </c>
      <c r="K123" s="39" t="s">
        <v>205</v>
      </c>
      <c r="L123" s="15" t="s">
        <v>240</v>
      </c>
      <c r="M123" s="41" t="s">
        <v>172</v>
      </c>
    </row>
    <row r="124" spans="1:13">
      <c r="A124" s="33">
        <v>243.08</v>
      </c>
      <c r="B124" s="38" t="s">
        <v>364</v>
      </c>
      <c r="C124" s="25">
        <f t="shared" si="6"/>
        <v>14000</v>
      </c>
      <c r="D124" s="26">
        <v>11500</v>
      </c>
      <c r="E124" s="27">
        <v>0</v>
      </c>
      <c r="F124" s="27">
        <v>0</v>
      </c>
      <c r="G124" s="28">
        <v>2500</v>
      </c>
      <c r="H124" s="37">
        <v>103.01</v>
      </c>
      <c r="I124" s="41" t="s">
        <v>81</v>
      </c>
      <c r="J124" s="12"/>
      <c r="K124" s="39" t="s">
        <v>205</v>
      </c>
      <c r="L124" s="15" t="s">
        <v>240</v>
      </c>
      <c r="M124" s="41" t="s">
        <v>172</v>
      </c>
    </row>
    <row r="125" spans="1:13">
      <c r="A125" s="33">
        <v>243.09</v>
      </c>
      <c r="B125" s="38" t="s">
        <v>365</v>
      </c>
      <c r="C125" s="25">
        <f t="shared" si="6"/>
        <v>21000</v>
      </c>
      <c r="D125" s="26">
        <v>0</v>
      </c>
      <c r="E125" s="27">
        <v>0</v>
      </c>
      <c r="F125" s="27">
        <v>0</v>
      </c>
      <c r="G125" s="28">
        <v>21000</v>
      </c>
      <c r="H125" s="37">
        <v>103.11</v>
      </c>
      <c r="I125" s="41" t="s">
        <v>81</v>
      </c>
      <c r="J125" s="12"/>
      <c r="K125" s="39" t="s">
        <v>205</v>
      </c>
      <c r="L125" s="15" t="s">
        <v>240</v>
      </c>
      <c r="M125" s="41" t="s">
        <v>172</v>
      </c>
    </row>
    <row r="126" spans="1:13">
      <c r="A126" s="33" t="s">
        <v>241</v>
      </c>
      <c r="B126" s="38" t="s">
        <v>366</v>
      </c>
      <c r="C126" s="25">
        <f t="shared" si="6"/>
        <v>22550</v>
      </c>
      <c r="D126" s="26">
        <v>6950</v>
      </c>
      <c r="E126" s="27">
        <v>0</v>
      </c>
      <c r="F126" s="27">
        <v>0</v>
      </c>
      <c r="G126" s="28">
        <v>15600</v>
      </c>
      <c r="H126" s="37">
        <v>103.05</v>
      </c>
      <c r="I126" s="41" t="s">
        <v>81</v>
      </c>
      <c r="J126" s="12"/>
      <c r="K126" s="39" t="s">
        <v>205</v>
      </c>
      <c r="L126" s="15" t="s">
        <v>240</v>
      </c>
      <c r="M126" s="41" t="s">
        <v>172</v>
      </c>
    </row>
    <row r="127" spans="1:13">
      <c r="A127" s="33">
        <v>243.11</v>
      </c>
      <c r="B127" s="38" t="s">
        <v>367</v>
      </c>
      <c r="C127" s="25">
        <f t="shared" si="6"/>
        <v>29100</v>
      </c>
      <c r="D127" s="26">
        <v>29100</v>
      </c>
      <c r="E127" s="27">
        <v>0</v>
      </c>
      <c r="F127" s="27">
        <v>0</v>
      </c>
      <c r="G127" s="28">
        <v>0</v>
      </c>
      <c r="H127" s="37">
        <v>103.11</v>
      </c>
      <c r="I127" s="41" t="s">
        <v>81</v>
      </c>
      <c r="J127" s="12"/>
      <c r="K127" s="39" t="s">
        <v>205</v>
      </c>
      <c r="L127" s="15" t="s">
        <v>240</v>
      </c>
      <c r="M127" s="41" t="s">
        <v>172</v>
      </c>
    </row>
    <row r="128" spans="1:13">
      <c r="A128" s="33">
        <v>243.12</v>
      </c>
      <c r="B128" s="38" t="s">
        <v>368</v>
      </c>
      <c r="C128" s="25">
        <f t="shared" si="6"/>
        <v>22000</v>
      </c>
      <c r="D128" s="26">
        <v>2000</v>
      </c>
      <c r="E128" s="27">
        <v>0</v>
      </c>
      <c r="F128" s="27">
        <v>0</v>
      </c>
      <c r="G128" s="28">
        <v>20000</v>
      </c>
      <c r="H128" s="37">
        <v>103.06</v>
      </c>
      <c r="I128" s="41" t="s">
        <v>81</v>
      </c>
      <c r="J128" s="12"/>
      <c r="K128" s="39" t="s">
        <v>205</v>
      </c>
      <c r="L128" s="15" t="s">
        <v>240</v>
      </c>
      <c r="M128" s="41" t="s">
        <v>172</v>
      </c>
    </row>
    <row r="129" spans="1:13">
      <c r="A129" s="33">
        <v>243.13</v>
      </c>
      <c r="B129" s="38" t="s">
        <v>369</v>
      </c>
      <c r="C129" s="25">
        <f t="shared" si="6"/>
        <v>19900</v>
      </c>
      <c r="D129" s="26">
        <v>300</v>
      </c>
      <c r="E129" s="27">
        <v>0</v>
      </c>
      <c r="F129" s="27">
        <v>0</v>
      </c>
      <c r="G129" s="28">
        <v>19600</v>
      </c>
      <c r="H129" s="37">
        <v>103.05</v>
      </c>
      <c r="I129" s="41" t="s">
        <v>81</v>
      </c>
      <c r="J129" s="12"/>
      <c r="K129" s="39" t="s">
        <v>205</v>
      </c>
      <c r="L129" s="15" t="s">
        <v>240</v>
      </c>
      <c r="M129" s="41" t="s">
        <v>172</v>
      </c>
    </row>
    <row r="130" spans="1:13">
      <c r="A130" s="33">
        <v>243.14</v>
      </c>
      <c r="B130" s="38" t="s">
        <v>370</v>
      </c>
      <c r="C130" s="25">
        <f t="shared" si="6"/>
        <v>24000</v>
      </c>
      <c r="D130" s="26">
        <v>0</v>
      </c>
      <c r="E130" s="27">
        <v>0</v>
      </c>
      <c r="F130" s="27">
        <v>0</v>
      </c>
      <c r="G130" s="28">
        <v>24000</v>
      </c>
      <c r="H130" s="37">
        <v>103.05</v>
      </c>
      <c r="I130" s="41" t="s">
        <v>81</v>
      </c>
      <c r="J130" s="12"/>
      <c r="K130" s="39" t="s">
        <v>205</v>
      </c>
      <c r="L130" s="15" t="s">
        <v>240</v>
      </c>
      <c r="M130" s="41" t="s">
        <v>172</v>
      </c>
    </row>
    <row r="131" spans="1:13">
      <c r="A131" s="33">
        <v>243.15</v>
      </c>
      <c r="B131" s="38" t="s">
        <v>371</v>
      </c>
      <c r="C131" s="25">
        <f t="shared" si="6"/>
        <v>28938</v>
      </c>
      <c r="D131" s="26">
        <v>28938</v>
      </c>
      <c r="E131" s="27">
        <v>0</v>
      </c>
      <c r="F131" s="27">
        <v>0</v>
      </c>
      <c r="G131" s="28">
        <v>0</v>
      </c>
      <c r="H131" s="37">
        <v>103.11</v>
      </c>
      <c r="I131" s="41" t="s">
        <v>81</v>
      </c>
      <c r="J131" s="12"/>
      <c r="K131" s="39" t="s">
        <v>205</v>
      </c>
      <c r="L131" s="15" t="s">
        <v>240</v>
      </c>
      <c r="M131" s="41" t="s">
        <v>172</v>
      </c>
    </row>
    <row r="132" spans="1:13">
      <c r="A132" s="33">
        <v>243.16</v>
      </c>
      <c r="B132" s="38" t="s">
        <v>372</v>
      </c>
      <c r="C132" s="25">
        <f t="shared" si="6"/>
        <v>27000</v>
      </c>
      <c r="D132" s="26">
        <v>7980</v>
      </c>
      <c r="E132" s="27">
        <v>6000</v>
      </c>
      <c r="F132" s="27">
        <v>0</v>
      </c>
      <c r="G132" s="28">
        <v>19020</v>
      </c>
      <c r="H132" s="37">
        <v>103.11</v>
      </c>
      <c r="I132" s="41" t="s">
        <v>81</v>
      </c>
      <c r="J132" s="12"/>
      <c r="K132" s="39" t="s">
        <v>205</v>
      </c>
      <c r="L132" s="15" t="s">
        <v>240</v>
      </c>
      <c r="M132" s="41" t="s">
        <v>172</v>
      </c>
    </row>
    <row r="133" spans="1:13">
      <c r="A133" s="33">
        <v>244.01</v>
      </c>
      <c r="B133" s="38" t="s">
        <v>405</v>
      </c>
      <c r="C133" s="25">
        <f t="shared" si="6"/>
        <v>88550</v>
      </c>
      <c r="D133" s="26">
        <v>0</v>
      </c>
      <c r="E133" s="27">
        <v>0</v>
      </c>
      <c r="F133" s="27">
        <v>0</v>
      </c>
      <c r="G133" s="28">
        <v>88550</v>
      </c>
      <c r="H133" s="37" t="s">
        <v>189</v>
      </c>
      <c r="I133" s="41" t="s">
        <v>82</v>
      </c>
      <c r="J133" s="12"/>
      <c r="K133" s="39" t="s">
        <v>205</v>
      </c>
      <c r="L133" s="15" t="s">
        <v>242</v>
      </c>
      <c r="M133" s="41" t="s">
        <v>243</v>
      </c>
    </row>
    <row r="134" spans="1:13">
      <c r="A134" s="33">
        <v>244.02</v>
      </c>
      <c r="B134" s="38" t="s">
        <v>373</v>
      </c>
      <c r="C134" s="25">
        <f t="shared" si="6"/>
        <v>22593</v>
      </c>
      <c r="D134" s="26">
        <v>3000</v>
      </c>
      <c r="E134" s="27">
        <v>0</v>
      </c>
      <c r="F134" s="27">
        <v>0</v>
      </c>
      <c r="G134" s="28">
        <v>19593</v>
      </c>
      <c r="H134" s="37" t="s">
        <v>192</v>
      </c>
      <c r="I134" s="41" t="s">
        <v>82</v>
      </c>
      <c r="J134" s="12"/>
      <c r="K134" s="39" t="s">
        <v>205</v>
      </c>
      <c r="L134" s="15" t="s">
        <v>83</v>
      </c>
      <c r="M134" s="41" t="s">
        <v>243</v>
      </c>
    </row>
    <row r="135" spans="1:13">
      <c r="A135" s="33">
        <v>244.03</v>
      </c>
      <c r="B135" s="38" t="s">
        <v>374</v>
      </c>
      <c r="C135" s="25">
        <f t="shared" si="6"/>
        <v>34000</v>
      </c>
      <c r="D135" s="26">
        <v>34000</v>
      </c>
      <c r="E135" s="27">
        <v>0</v>
      </c>
      <c r="F135" s="27">
        <v>0</v>
      </c>
      <c r="G135" s="28">
        <v>0</v>
      </c>
      <c r="H135" s="37" t="s">
        <v>192</v>
      </c>
      <c r="I135" s="41" t="s">
        <v>82</v>
      </c>
      <c r="J135" s="12" t="s">
        <v>508</v>
      </c>
      <c r="K135" s="39" t="s">
        <v>205</v>
      </c>
      <c r="L135" s="15" t="s">
        <v>83</v>
      </c>
      <c r="M135" s="41" t="s">
        <v>243</v>
      </c>
    </row>
    <row r="136" spans="1:13">
      <c r="A136" s="33">
        <v>244.04</v>
      </c>
      <c r="B136" s="38" t="s">
        <v>375</v>
      </c>
      <c r="C136" s="25">
        <f t="shared" si="6"/>
        <v>27000</v>
      </c>
      <c r="D136" s="26">
        <v>27000</v>
      </c>
      <c r="E136" s="27">
        <v>0</v>
      </c>
      <c r="F136" s="27">
        <v>0</v>
      </c>
      <c r="G136" s="28">
        <v>0</v>
      </c>
      <c r="H136" s="37" t="s">
        <v>192</v>
      </c>
      <c r="I136" s="41" t="s">
        <v>82</v>
      </c>
      <c r="J136" s="12" t="s">
        <v>508</v>
      </c>
      <c r="K136" s="39" t="s">
        <v>205</v>
      </c>
      <c r="L136" s="15" t="s">
        <v>83</v>
      </c>
      <c r="M136" s="41" t="s">
        <v>243</v>
      </c>
    </row>
    <row r="137" spans="1:13">
      <c r="A137" s="33">
        <v>244.05</v>
      </c>
      <c r="B137" s="38" t="s">
        <v>376</v>
      </c>
      <c r="C137" s="25">
        <f t="shared" si="6"/>
        <v>101100</v>
      </c>
      <c r="D137" s="26">
        <v>101100</v>
      </c>
      <c r="E137" s="27">
        <v>0</v>
      </c>
      <c r="F137" s="27">
        <v>0</v>
      </c>
      <c r="G137" s="28">
        <v>0</v>
      </c>
      <c r="H137" s="37" t="s">
        <v>192</v>
      </c>
      <c r="I137" s="41" t="s">
        <v>82</v>
      </c>
      <c r="J137" s="12" t="s">
        <v>508</v>
      </c>
      <c r="K137" s="39" t="s">
        <v>205</v>
      </c>
      <c r="L137" s="15" t="s">
        <v>83</v>
      </c>
      <c r="M137" s="41" t="s">
        <v>243</v>
      </c>
    </row>
    <row r="138" spans="1:13">
      <c r="A138" s="33">
        <v>244.06</v>
      </c>
      <c r="B138" s="38" t="s">
        <v>377</v>
      </c>
      <c r="C138" s="25">
        <f t="shared" si="6"/>
        <v>14200</v>
      </c>
      <c r="D138" s="26">
        <v>14200</v>
      </c>
      <c r="E138" s="27">
        <v>0</v>
      </c>
      <c r="F138" s="27">
        <v>0</v>
      </c>
      <c r="G138" s="28">
        <v>0</v>
      </c>
      <c r="H138" s="37" t="s">
        <v>192</v>
      </c>
      <c r="I138" s="41" t="s">
        <v>82</v>
      </c>
      <c r="J138" s="12" t="s">
        <v>508</v>
      </c>
      <c r="K138" s="39" t="s">
        <v>205</v>
      </c>
      <c r="L138" s="15" t="s">
        <v>83</v>
      </c>
      <c r="M138" s="41" t="s">
        <v>243</v>
      </c>
    </row>
    <row r="139" spans="1:13">
      <c r="A139" s="33">
        <v>244.07</v>
      </c>
      <c r="B139" s="38" t="s">
        <v>378</v>
      </c>
      <c r="C139" s="25">
        <f t="shared" si="6"/>
        <v>38896</v>
      </c>
      <c r="D139" s="26">
        <v>38896</v>
      </c>
      <c r="E139" s="27">
        <v>0</v>
      </c>
      <c r="F139" s="27">
        <v>0</v>
      </c>
      <c r="G139" s="28">
        <v>0</v>
      </c>
      <c r="H139" s="37" t="s">
        <v>189</v>
      </c>
      <c r="I139" s="41" t="s">
        <v>82</v>
      </c>
      <c r="J139" s="12"/>
      <c r="K139" s="39" t="s">
        <v>205</v>
      </c>
      <c r="L139" s="15" t="s">
        <v>83</v>
      </c>
      <c r="M139" s="41" t="s">
        <v>243</v>
      </c>
    </row>
    <row r="140" spans="1:13" ht="16.5" customHeight="1">
      <c r="A140" s="23">
        <v>245.01</v>
      </c>
      <c r="B140" s="29" t="s">
        <v>453</v>
      </c>
      <c r="C140" s="43">
        <v>98944</v>
      </c>
      <c r="D140" s="44">
        <v>98944</v>
      </c>
      <c r="E140" s="27">
        <v>0</v>
      </c>
      <c r="F140" s="27">
        <v>0</v>
      </c>
      <c r="G140" s="28">
        <v>0</v>
      </c>
      <c r="H140" s="45">
        <v>103.05</v>
      </c>
      <c r="I140" s="29" t="s">
        <v>2</v>
      </c>
      <c r="J140" s="12" t="s">
        <v>508</v>
      </c>
      <c r="K140" s="39" t="s">
        <v>17</v>
      </c>
      <c r="L140" s="14" t="s">
        <v>207</v>
      </c>
      <c r="M140" s="41" t="s">
        <v>512</v>
      </c>
    </row>
    <row r="141" spans="1:13" ht="18" customHeight="1">
      <c r="A141" s="23">
        <v>245.02</v>
      </c>
      <c r="B141" s="29" t="s">
        <v>379</v>
      </c>
      <c r="C141" s="43">
        <v>6562</v>
      </c>
      <c r="D141" s="44">
        <v>0</v>
      </c>
      <c r="E141" s="11">
        <v>0</v>
      </c>
      <c r="F141" s="11">
        <v>0</v>
      </c>
      <c r="G141" s="46">
        <v>6562</v>
      </c>
      <c r="H141" s="45" t="s">
        <v>434</v>
      </c>
      <c r="I141" s="29" t="s">
        <v>2</v>
      </c>
      <c r="J141" s="12" t="s">
        <v>508</v>
      </c>
      <c r="K141" s="39" t="s">
        <v>17</v>
      </c>
      <c r="L141" s="14" t="s">
        <v>84</v>
      </c>
      <c r="M141" s="41" t="s">
        <v>512</v>
      </c>
    </row>
    <row r="142" spans="1:13" ht="27" customHeight="1">
      <c r="A142" s="23">
        <v>245.03</v>
      </c>
      <c r="B142" s="29" t="s">
        <v>380</v>
      </c>
      <c r="C142" s="43">
        <v>3264</v>
      </c>
      <c r="D142" s="44">
        <v>0</v>
      </c>
      <c r="E142" s="11">
        <v>0</v>
      </c>
      <c r="F142" s="11">
        <v>0</v>
      </c>
      <c r="G142" s="36">
        <v>3264</v>
      </c>
      <c r="H142" s="47" t="s">
        <v>434</v>
      </c>
      <c r="I142" s="29" t="s">
        <v>2</v>
      </c>
      <c r="J142" s="12" t="s">
        <v>508</v>
      </c>
      <c r="K142" s="39" t="s">
        <v>17</v>
      </c>
      <c r="L142" s="14" t="s">
        <v>85</v>
      </c>
      <c r="M142" s="41" t="s">
        <v>512</v>
      </c>
    </row>
    <row r="143" spans="1:13" ht="16.5" customHeight="1">
      <c r="A143" s="23">
        <v>245.04</v>
      </c>
      <c r="B143" s="29" t="s">
        <v>381</v>
      </c>
      <c r="C143" s="43">
        <v>6528</v>
      </c>
      <c r="D143" s="44">
        <v>0</v>
      </c>
      <c r="E143" s="11">
        <v>0</v>
      </c>
      <c r="F143" s="11">
        <v>0</v>
      </c>
      <c r="G143" s="46">
        <v>6528</v>
      </c>
      <c r="H143" s="45" t="s">
        <v>435</v>
      </c>
      <c r="I143" s="29" t="s">
        <v>2</v>
      </c>
      <c r="J143" s="12" t="s">
        <v>508</v>
      </c>
      <c r="K143" s="39" t="s">
        <v>17</v>
      </c>
      <c r="L143" s="14" t="s">
        <v>86</v>
      </c>
      <c r="M143" s="41" t="s">
        <v>512</v>
      </c>
    </row>
    <row r="144" spans="1:13" ht="16.5" customHeight="1">
      <c r="A144" s="23">
        <v>245.05</v>
      </c>
      <c r="B144" s="29" t="s">
        <v>382</v>
      </c>
      <c r="C144" s="43">
        <v>3264</v>
      </c>
      <c r="D144" s="44">
        <v>0</v>
      </c>
      <c r="E144" s="11">
        <v>0</v>
      </c>
      <c r="F144" s="11">
        <v>0</v>
      </c>
      <c r="G144" s="48">
        <v>3264</v>
      </c>
      <c r="H144" s="45" t="s">
        <v>412</v>
      </c>
      <c r="I144" s="29" t="s">
        <v>2</v>
      </c>
      <c r="J144" s="12" t="s">
        <v>508</v>
      </c>
      <c r="K144" s="39" t="s">
        <v>17</v>
      </c>
      <c r="L144" s="14" t="s">
        <v>87</v>
      </c>
      <c r="M144" s="41" t="s">
        <v>512</v>
      </c>
    </row>
    <row r="145" spans="1:13" ht="16.5" customHeight="1">
      <c r="A145" s="23">
        <v>245.06</v>
      </c>
      <c r="B145" s="29" t="s">
        <v>383</v>
      </c>
      <c r="C145" s="43">
        <v>3264</v>
      </c>
      <c r="D145" s="44">
        <v>0</v>
      </c>
      <c r="E145" s="11">
        <v>0</v>
      </c>
      <c r="F145" s="11">
        <v>0</v>
      </c>
      <c r="G145" s="48">
        <v>3264</v>
      </c>
      <c r="H145" s="45" t="s">
        <v>413</v>
      </c>
      <c r="I145" s="29" t="s">
        <v>2</v>
      </c>
      <c r="J145" s="12" t="s">
        <v>508</v>
      </c>
      <c r="K145" s="39" t="s">
        <v>17</v>
      </c>
      <c r="L145" s="14" t="s">
        <v>88</v>
      </c>
      <c r="M145" s="41" t="s">
        <v>512</v>
      </c>
    </row>
    <row r="146" spans="1:13" ht="16.5" customHeight="1">
      <c r="A146" s="23">
        <v>245.07</v>
      </c>
      <c r="B146" s="29" t="s">
        <v>384</v>
      </c>
      <c r="C146" s="43">
        <v>3264</v>
      </c>
      <c r="D146" s="44">
        <v>0</v>
      </c>
      <c r="E146" s="11">
        <v>0</v>
      </c>
      <c r="F146" s="11">
        <v>0</v>
      </c>
      <c r="G146" s="48">
        <v>3264</v>
      </c>
      <c r="H146" s="45">
        <v>103.04</v>
      </c>
      <c r="I146" s="29" t="s">
        <v>2</v>
      </c>
      <c r="J146" s="12" t="s">
        <v>508</v>
      </c>
      <c r="K146" s="39" t="s">
        <v>17</v>
      </c>
      <c r="L146" s="14" t="s">
        <v>89</v>
      </c>
      <c r="M146" s="41" t="s">
        <v>512</v>
      </c>
    </row>
    <row r="147" spans="1:13" ht="16.5" customHeight="1">
      <c r="A147" s="23">
        <v>245.08</v>
      </c>
      <c r="B147" s="29" t="s">
        <v>385</v>
      </c>
      <c r="C147" s="43">
        <v>3264</v>
      </c>
      <c r="D147" s="44">
        <v>0</v>
      </c>
      <c r="E147" s="11">
        <v>0</v>
      </c>
      <c r="F147" s="11">
        <v>0</v>
      </c>
      <c r="G147" s="48">
        <v>3264</v>
      </c>
      <c r="H147" s="45">
        <v>103.11</v>
      </c>
      <c r="I147" s="29" t="s">
        <v>2</v>
      </c>
      <c r="J147" s="12" t="s">
        <v>508</v>
      </c>
      <c r="K147" s="39" t="s">
        <v>17</v>
      </c>
      <c r="L147" s="14" t="s">
        <v>90</v>
      </c>
      <c r="M147" s="41" t="s">
        <v>512</v>
      </c>
    </row>
    <row r="148" spans="1:13" ht="16.5" customHeight="1">
      <c r="A148" s="23">
        <v>245.09</v>
      </c>
      <c r="B148" s="29" t="s">
        <v>504</v>
      </c>
      <c r="C148" s="43">
        <v>3264</v>
      </c>
      <c r="D148" s="44">
        <v>0</v>
      </c>
      <c r="E148" s="11">
        <v>0</v>
      </c>
      <c r="F148" s="11">
        <v>0</v>
      </c>
      <c r="G148" s="48">
        <v>3264</v>
      </c>
      <c r="H148" s="45">
        <v>103.05</v>
      </c>
      <c r="I148" s="29" t="s">
        <v>2</v>
      </c>
      <c r="J148" s="12" t="s">
        <v>508</v>
      </c>
      <c r="K148" s="39" t="s">
        <v>17</v>
      </c>
      <c r="L148" s="14" t="s">
        <v>91</v>
      </c>
      <c r="M148" s="41" t="s">
        <v>512</v>
      </c>
    </row>
    <row r="149" spans="1:13" ht="16.5" customHeight="1">
      <c r="A149" s="23" t="s">
        <v>279</v>
      </c>
      <c r="B149" s="29" t="s">
        <v>505</v>
      </c>
      <c r="C149" s="43">
        <v>3264</v>
      </c>
      <c r="D149" s="44">
        <v>0</v>
      </c>
      <c r="E149" s="11">
        <v>0</v>
      </c>
      <c r="F149" s="11">
        <v>0</v>
      </c>
      <c r="G149" s="48">
        <v>3264</v>
      </c>
      <c r="H149" s="45">
        <v>103.11</v>
      </c>
      <c r="I149" s="29" t="s">
        <v>2</v>
      </c>
      <c r="J149" s="12" t="s">
        <v>508</v>
      </c>
      <c r="K149" s="39" t="s">
        <v>17</v>
      </c>
      <c r="L149" s="14" t="s">
        <v>92</v>
      </c>
      <c r="M149" s="41" t="s">
        <v>512</v>
      </c>
    </row>
    <row r="150" spans="1:13" ht="16.5" customHeight="1">
      <c r="A150" s="23">
        <v>245.11</v>
      </c>
      <c r="B150" s="29" t="s">
        <v>386</v>
      </c>
      <c r="C150" s="43">
        <v>3264</v>
      </c>
      <c r="D150" s="44">
        <v>0</v>
      </c>
      <c r="E150" s="11">
        <v>0</v>
      </c>
      <c r="F150" s="11">
        <v>0</v>
      </c>
      <c r="G150" s="48">
        <v>3264</v>
      </c>
      <c r="H150" s="45" t="s">
        <v>491</v>
      </c>
      <c r="I150" s="29" t="s">
        <v>2</v>
      </c>
      <c r="J150" s="12"/>
      <c r="K150" s="39" t="s">
        <v>17</v>
      </c>
      <c r="L150" s="14" t="s">
        <v>93</v>
      </c>
      <c r="M150" s="41" t="s">
        <v>512</v>
      </c>
    </row>
    <row r="151" spans="1:13" ht="16.5" customHeight="1">
      <c r="A151" s="23">
        <v>245.12</v>
      </c>
      <c r="B151" s="29" t="s">
        <v>387</v>
      </c>
      <c r="C151" s="43">
        <v>3264</v>
      </c>
      <c r="D151" s="44">
        <v>0</v>
      </c>
      <c r="E151" s="11">
        <v>0</v>
      </c>
      <c r="F151" s="11">
        <v>0</v>
      </c>
      <c r="G151" s="48">
        <v>3264</v>
      </c>
      <c r="H151" s="45">
        <v>103.11</v>
      </c>
      <c r="I151" s="29" t="s">
        <v>2</v>
      </c>
      <c r="J151" s="12" t="s">
        <v>508</v>
      </c>
      <c r="K151" s="39" t="s">
        <v>17</v>
      </c>
      <c r="L151" s="14" t="s">
        <v>94</v>
      </c>
      <c r="M151" s="41" t="s">
        <v>512</v>
      </c>
    </row>
    <row r="152" spans="1:13" ht="16.5" customHeight="1">
      <c r="A152" s="23">
        <v>245.13</v>
      </c>
      <c r="B152" s="29" t="s">
        <v>506</v>
      </c>
      <c r="C152" s="43">
        <v>4896</v>
      </c>
      <c r="D152" s="44"/>
      <c r="E152" s="11">
        <v>0</v>
      </c>
      <c r="F152" s="11">
        <v>0</v>
      </c>
      <c r="G152" s="48">
        <v>4896</v>
      </c>
      <c r="H152" s="45">
        <v>103.11</v>
      </c>
      <c r="I152" s="29" t="s">
        <v>2</v>
      </c>
      <c r="J152" s="12" t="s">
        <v>508</v>
      </c>
      <c r="K152" s="39" t="s">
        <v>17</v>
      </c>
      <c r="L152" s="14" t="s">
        <v>95</v>
      </c>
      <c r="M152" s="41" t="s">
        <v>512</v>
      </c>
    </row>
    <row r="153" spans="1:13" ht="16.5" customHeight="1">
      <c r="A153" s="23">
        <v>245.14</v>
      </c>
      <c r="B153" s="29" t="s">
        <v>388</v>
      </c>
      <c r="C153" s="43">
        <v>3264</v>
      </c>
      <c r="D153" s="44">
        <v>0</v>
      </c>
      <c r="E153" s="11">
        <v>0</v>
      </c>
      <c r="F153" s="11">
        <v>0</v>
      </c>
      <c r="G153" s="48">
        <v>3264</v>
      </c>
      <c r="H153" s="45">
        <v>103.04</v>
      </c>
      <c r="I153" s="29" t="s">
        <v>2</v>
      </c>
      <c r="J153" s="12" t="s">
        <v>508</v>
      </c>
      <c r="K153" s="39" t="s">
        <v>17</v>
      </c>
      <c r="L153" s="14" t="s">
        <v>96</v>
      </c>
      <c r="M153" s="41" t="s">
        <v>512</v>
      </c>
    </row>
    <row r="154" spans="1:13" ht="16.5" customHeight="1">
      <c r="A154" s="23">
        <v>245.15</v>
      </c>
      <c r="B154" s="29" t="s">
        <v>389</v>
      </c>
      <c r="C154" s="43">
        <v>3264</v>
      </c>
      <c r="D154" s="44">
        <v>0</v>
      </c>
      <c r="E154" s="11">
        <v>0</v>
      </c>
      <c r="F154" s="11">
        <v>0</v>
      </c>
      <c r="G154" s="48">
        <v>3264</v>
      </c>
      <c r="H154" s="45">
        <v>103.11</v>
      </c>
      <c r="I154" s="29" t="s">
        <v>2</v>
      </c>
      <c r="J154" s="12" t="s">
        <v>508</v>
      </c>
      <c r="K154" s="39" t="s">
        <v>17</v>
      </c>
      <c r="L154" s="14" t="s">
        <v>97</v>
      </c>
      <c r="M154" s="41" t="s">
        <v>512</v>
      </c>
    </row>
    <row r="155" spans="1:13" ht="16.5" customHeight="1">
      <c r="A155" s="23">
        <v>245.16</v>
      </c>
      <c r="B155" s="29" t="s">
        <v>390</v>
      </c>
      <c r="C155" s="43">
        <v>2448</v>
      </c>
      <c r="D155" s="44">
        <v>0</v>
      </c>
      <c r="E155" s="11">
        <v>0</v>
      </c>
      <c r="F155" s="11">
        <v>0</v>
      </c>
      <c r="G155" s="48">
        <v>2448</v>
      </c>
      <c r="H155" s="45">
        <v>103.03</v>
      </c>
      <c r="I155" s="29" t="s">
        <v>2</v>
      </c>
      <c r="J155" s="12" t="s">
        <v>508</v>
      </c>
      <c r="K155" s="39" t="s">
        <v>17</v>
      </c>
      <c r="L155" s="14" t="s">
        <v>98</v>
      </c>
      <c r="M155" s="41" t="s">
        <v>512</v>
      </c>
    </row>
    <row r="156" spans="1:13" ht="16.5" customHeight="1">
      <c r="A156" s="23">
        <v>245.17</v>
      </c>
      <c r="B156" s="29" t="s">
        <v>391</v>
      </c>
      <c r="C156" s="43">
        <v>2448</v>
      </c>
      <c r="D156" s="44">
        <v>0</v>
      </c>
      <c r="E156" s="11">
        <v>0</v>
      </c>
      <c r="F156" s="11">
        <v>0</v>
      </c>
      <c r="G156" s="48">
        <v>2448</v>
      </c>
      <c r="H156" s="45">
        <v>103.06</v>
      </c>
      <c r="I156" s="29" t="s">
        <v>2</v>
      </c>
      <c r="J156" s="12" t="s">
        <v>508</v>
      </c>
      <c r="K156" s="39" t="s">
        <v>17</v>
      </c>
      <c r="L156" s="14" t="s">
        <v>99</v>
      </c>
      <c r="M156" s="41" t="s">
        <v>512</v>
      </c>
    </row>
    <row r="157" spans="1:13" ht="16.5" customHeight="1">
      <c r="A157" s="23">
        <v>245.18</v>
      </c>
      <c r="B157" s="29" t="s">
        <v>392</v>
      </c>
      <c r="C157" s="43">
        <v>3264</v>
      </c>
      <c r="D157" s="44">
        <v>0</v>
      </c>
      <c r="E157" s="11">
        <v>0</v>
      </c>
      <c r="F157" s="11">
        <v>0</v>
      </c>
      <c r="G157" s="48">
        <v>3264</v>
      </c>
      <c r="H157" s="45">
        <v>103.04</v>
      </c>
      <c r="I157" s="29" t="s">
        <v>2</v>
      </c>
      <c r="J157" s="12" t="s">
        <v>508</v>
      </c>
      <c r="K157" s="39" t="s">
        <v>17</v>
      </c>
      <c r="L157" s="14" t="s">
        <v>100</v>
      </c>
      <c r="M157" s="41" t="s">
        <v>512</v>
      </c>
    </row>
    <row r="158" spans="1:13" ht="16.5" customHeight="1">
      <c r="A158" s="23">
        <v>245.19</v>
      </c>
      <c r="B158" s="29" t="s">
        <v>393</v>
      </c>
      <c r="C158" s="43">
        <v>3264</v>
      </c>
      <c r="D158" s="44">
        <v>0</v>
      </c>
      <c r="E158" s="11">
        <v>0</v>
      </c>
      <c r="F158" s="11">
        <v>0</v>
      </c>
      <c r="G158" s="48">
        <v>3264</v>
      </c>
      <c r="H158" s="45" t="s">
        <v>493</v>
      </c>
      <c r="I158" s="29" t="s">
        <v>2</v>
      </c>
      <c r="J158" s="12" t="s">
        <v>508</v>
      </c>
      <c r="K158" s="39" t="s">
        <v>17</v>
      </c>
      <c r="L158" s="14" t="s">
        <v>101</v>
      </c>
      <c r="M158" s="41" t="s">
        <v>512</v>
      </c>
    </row>
    <row r="159" spans="1:13" ht="16.5" customHeight="1">
      <c r="A159" s="23" t="s">
        <v>280</v>
      </c>
      <c r="B159" s="29" t="s">
        <v>394</v>
      </c>
      <c r="C159" s="43">
        <v>3264</v>
      </c>
      <c r="D159" s="44">
        <v>0</v>
      </c>
      <c r="E159" s="11">
        <v>0</v>
      </c>
      <c r="F159" s="11">
        <v>0</v>
      </c>
      <c r="G159" s="48">
        <v>3264</v>
      </c>
      <c r="H159" s="45" t="s">
        <v>486</v>
      </c>
      <c r="I159" s="29" t="s">
        <v>2</v>
      </c>
      <c r="J159" s="12" t="s">
        <v>508</v>
      </c>
      <c r="K159" s="39" t="s">
        <v>17</v>
      </c>
      <c r="L159" s="14" t="s">
        <v>102</v>
      </c>
      <c r="M159" s="41" t="s">
        <v>512</v>
      </c>
    </row>
    <row r="160" spans="1:13" ht="16.5" customHeight="1">
      <c r="A160" s="23">
        <v>245.21</v>
      </c>
      <c r="B160" s="29" t="s">
        <v>395</v>
      </c>
      <c r="C160" s="43">
        <v>3264</v>
      </c>
      <c r="D160" s="44">
        <v>0</v>
      </c>
      <c r="E160" s="11">
        <v>0</v>
      </c>
      <c r="F160" s="11">
        <v>0</v>
      </c>
      <c r="G160" s="48">
        <v>3264</v>
      </c>
      <c r="H160" s="45">
        <v>103.04</v>
      </c>
      <c r="I160" s="29" t="s">
        <v>2</v>
      </c>
      <c r="J160" s="12" t="s">
        <v>508</v>
      </c>
      <c r="K160" s="39" t="s">
        <v>17</v>
      </c>
      <c r="L160" s="14" t="s">
        <v>103</v>
      </c>
      <c r="M160" s="41" t="s">
        <v>512</v>
      </c>
    </row>
    <row r="161" spans="1:13" ht="16.5" customHeight="1">
      <c r="A161" s="23">
        <v>245.22</v>
      </c>
      <c r="B161" s="29" t="s">
        <v>396</v>
      </c>
      <c r="C161" s="43">
        <v>3264</v>
      </c>
      <c r="D161" s="44">
        <v>0</v>
      </c>
      <c r="E161" s="11">
        <v>0</v>
      </c>
      <c r="F161" s="11">
        <v>0</v>
      </c>
      <c r="G161" s="48">
        <v>3264</v>
      </c>
      <c r="H161" s="45">
        <v>103.03</v>
      </c>
      <c r="I161" s="29" t="s">
        <v>2</v>
      </c>
      <c r="J161" s="12" t="s">
        <v>508</v>
      </c>
      <c r="K161" s="39" t="s">
        <v>17</v>
      </c>
      <c r="L161" s="14" t="s">
        <v>104</v>
      </c>
      <c r="M161" s="41" t="s">
        <v>512</v>
      </c>
    </row>
    <row r="162" spans="1:13" ht="16.5" customHeight="1">
      <c r="A162" s="23">
        <v>245.23</v>
      </c>
      <c r="B162" s="29" t="s">
        <v>397</v>
      </c>
      <c r="C162" s="43">
        <v>3264</v>
      </c>
      <c r="D162" s="44">
        <v>0</v>
      </c>
      <c r="E162" s="11">
        <v>0</v>
      </c>
      <c r="F162" s="11">
        <v>0</v>
      </c>
      <c r="G162" s="48">
        <v>3264</v>
      </c>
      <c r="H162" s="45">
        <v>103.05</v>
      </c>
      <c r="I162" s="29" t="s">
        <v>2</v>
      </c>
      <c r="J162" s="12" t="s">
        <v>508</v>
      </c>
      <c r="K162" s="39" t="s">
        <v>17</v>
      </c>
      <c r="L162" s="14" t="s">
        <v>105</v>
      </c>
      <c r="M162" s="41" t="s">
        <v>512</v>
      </c>
    </row>
    <row r="163" spans="1:13" ht="16.5" customHeight="1">
      <c r="A163" s="23">
        <v>245.24</v>
      </c>
      <c r="B163" s="29" t="s">
        <v>398</v>
      </c>
      <c r="C163" s="43">
        <v>3264</v>
      </c>
      <c r="D163" s="44">
        <v>0</v>
      </c>
      <c r="E163" s="11">
        <v>0</v>
      </c>
      <c r="F163" s="11">
        <v>0</v>
      </c>
      <c r="G163" s="48">
        <v>3264</v>
      </c>
      <c r="H163" s="45">
        <v>103.05</v>
      </c>
      <c r="I163" s="29" t="s">
        <v>2</v>
      </c>
      <c r="J163" s="12" t="s">
        <v>508</v>
      </c>
      <c r="K163" s="39" t="s">
        <v>17</v>
      </c>
      <c r="L163" s="14" t="s">
        <v>106</v>
      </c>
      <c r="M163" s="41" t="s">
        <v>512</v>
      </c>
    </row>
    <row r="164" spans="1:13" ht="16.5" customHeight="1">
      <c r="A164" s="23">
        <v>245.25</v>
      </c>
      <c r="B164" s="29" t="s">
        <v>399</v>
      </c>
      <c r="C164" s="43">
        <v>3264</v>
      </c>
      <c r="D164" s="44">
        <v>0</v>
      </c>
      <c r="E164" s="11">
        <v>0</v>
      </c>
      <c r="F164" s="11">
        <v>0</v>
      </c>
      <c r="G164" s="48">
        <v>3264</v>
      </c>
      <c r="H164" s="47" t="s">
        <v>491</v>
      </c>
      <c r="I164" s="29" t="s">
        <v>2</v>
      </c>
      <c r="J164" s="12" t="s">
        <v>508</v>
      </c>
      <c r="K164" s="39" t="s">
        <v>17</v>
      </c>
      <c r="L164" s="14" t="s">
        <v>107</v>
      </c>
      <c r="M164" s="41" t="s">
        <v>512</v>
      </c>
    </row>
    <row r="165" spans="1:13" ht="16.5" customHeight="1">
      <c r="A165" s="23">
        <v>245.26</v>
      </c>
      <c r="B165" s="29" t="s">
        <v>400</v>
      </c>
      <c r="C165" s="43">
        <v>3264</v>
      </c>
      <c r="D165" s="44">
        <v>0</v>
      </c>
      <c r="E165" s="11">
        <v>0</v>
      </c>
      <c r="F165" s="11">
        <v>0</v>
      </c>
      <c r="G165" s="48">
        <v>3264</v>
      </c>
      <c r="H165" s="45" t="s">
        <v>494</v>
      </c>
      <c r="I165" s="29" t="s">
        <v>2</v>
      </c>
      <c r="J165" s="12" t="s">
        <v>508</v>
      </c>
      <c r="K165" s="39" t="s">
        <v>17</v>
      </c>
      <c r="L165" s="14" t="s">
        <v>108</v>
      </c>
      <c r="M165" s="41" t="s">
        <v>512</v>
      </c>
    </row>
    <row r="166" spans="1:13" ht="30.75" customHeight="1">
      <c r="A166" s="23">
        <v>245.27</v>
      </c>
      <c r="B166" s="29" t="s">
        <v>511</v>
      </c>
      <c r="C166" s="43">
        <v>3264</v>
      </c>
      <c r="D166" s="44">
        <v>0</v>
      </c>
      <c r="E166" s="11">
        <v>0</v>
      </c>
      <c r="F166" s="11">
        <v>0</v>
      </c>
      <c r="G166" s="48">
        <v>3264</v>
      </c>
      <c r="H166" s="45">
        <v>103.03</v>
      </c>
      <c r="I166" s="29" t="s">
        <v>2</v>
      </c>
      <c r="J166" s="12" t="s">
        <v>508</v>
      </c>
      <c r="K166" s="39" t="s">
        <v>17</v>
      </c>
      <c r="L166" s="14" t="s">
        <v>109</v>
      </c>
      <c r="M166" s="41" t="s">
        <v>512</v>
      </c>
    </row>
    <row r="167" spans="1:13" s="4" customFormat="1" ht="16.5" customHeight="1">
      <c r="A167" s="23">
        <v>245.28</v>
      </c>
      <c r="B167" s="29" t="s">
        <v>510</v>
      </c>
      <c r="C167" s="43">
        <v>3264</v>
      </c>
      <c r="D167" s="44">
        <v>0</v>
      </c>
      <c r="E167" s="11">
        <v>0</v>
      </c>
      <c r="F167" s="11">
        <v>0</v>
      </c>
      <c r="G167" s="48">
        <v>3264</v>
      </c>
      <c r="H167" s="45">
        <v>103.09</v>
      </c>
      <c r="I167" s="29" t="s">
        <v>2</v>
      </c>
      <c r="J167" s="12" t="s">
        <v>508</v>
      </c>
      <c r="K167" s="39" t="s">
        <v>17</v>
      </c>
      <c r="L167" s="14" t="s">
        <v>110</v>
      </c>
      <c r="M167" s="41" t="s">
        <v>512</v>
      </c>
    </row>
    <row r="168" spans="1:13" ht="16.5" customHeight="1">
      <c r="A168" s="23">
        <v>245.29</v>
      </c>
      <c r="B168" s="29" t="s">
        <v>401</v>
      </c>
      <c r="C168" s="43">
        <v>3264</v>
      </c>
      <c r="D168" s="44">
        <v>0</v>
      </c>
      <c r="E168" s="11">
        <v>0</v>
      </c>
      <c r="F168" s="11">
        <v>0</v>
      </c>
      <c r="G168" s="48">
        <v>3264</v>
      </c>
      <c r="H168" s="45">
        <v>103.03</v>
      </c>
      <c r="I168" s="29" t="s">
        <v>2</v>
      </c>
      <c r="J168" s="12" t="s">
        <v>508</v>
      </c>
      <c r="K168" s="39" t="s">
        <v>17</v>
      </c>
      <c r="L168" s="14" t="s">
        <v>111</v>
      </c>
      <c r="M168" s="41" t="s">
        <v>512</v>
      </c>
    </row>
    <row r="169" spans="1:13" ht="16.5" customHeight="1">
      <c r="A169" s="23" t="s">
        <v>281</v>
      </c>
      <c r="B169" s="29" t="s">
        <v>402</v>
      </c>
      <c r="C169" s="43">
        <v>4896</v>
      </c>
      <c r="D169" s="44">
        <v>0</v>
      </c>
      <c r="E169" s="11">
        <v>0</v>
      </c>
      <c r="F169" s="11">
        <v>0</v>
      </c>
      <c r="G169" s="48">
        <v>4896</v>
      </c>
      <c r="H169" s="45">
        <v>103.04</v>
      </c>
      <c r="I169" s="29" t="s">
        <v>2</v>
      </c>
      <c r="J169" s="12" t="s">
        <v>508</v>
      </c>
      <c r="K169" s="39" t="s">
        <v>17</v>
      </c>
      <c r="L169" s="14" t="s">
        <v>112</v>
      </c>
      <c r="M169" s="41" t="s">
        <v>512</v>
      </c>
    </row>
    <row r="170" spans="1:13" ht="16.5" customHeight="1">
      <c r="A170" s="23">
        <v>245.31</v>
      </c>
      <c r="B170" s="29" t="s">
        <v>403</v>
      </c>
      <c r="C170" s="43">
        <v>3264</v>
      </c>
      <c r="D170" s="44">
        <v>0</v>
      </c>
      <c r="E170" s="11">
        <v>0</v>
      </c>
      <c r="F170" s="11">
        <v>0</v>
      </c>
      <c r="G170" s="48">
        <v>3264</v>
      </c>
      <c r="H170" s="45">
        <v>103.05</v>
      </c>
      <c r="I170" s="29" t="s">
        <v>2</v>
      </c>
      <c r="J170" s="12" t="s">
        <v>508</v>
      </c>
      <c r="K170" s="39" t="s">
        <v>17</v>
      </c>
      <c r="L170" s="14" t="s">
        <v>113</v>
      </c>
      <c r="M170" s="41" t="s">
        <v>512</v>
      </c>
    </row>
    <row r="171" spans="1:13" ht="16.5" customHeight="1">
      <c r="A171" s="23">
        <v>245.32</v>
      </c>
      <c r="B171" s="29" t="s">
        <v>404</v>
      </c>
      <c r="C171" s="43">
        <v>3264</v>
      </c>
      <c r="D171" s="44">
        <v>0</v>
      </c>
      <c r="E171" s="11">
        <v>0</v>
      </c>
      <c r="F171" s="11">
        <v>0</v>
      </c>
      <c r="G171" s="48">
        <v>3264</v>
      </c>
      <c r="H171" s="45">
        <v>103.03</v>
      </c>
      <c r="I171" s="29" t="s">
        <v>2</v>
      </c>
      <c r="J171" s="12" t="s">
        <v>508</v>
      </c>
      <c r="K171" s="39" t="s">
        <v>17</v>
      </c>
      <c r="L171" s="14" t="s">
        <v>114</v>
      </c>
      <c r="M171" s="41" t="s">
        <v>512</v>
      </c>
    </row>
    <row r="172" spans="1:13">
      <c r="A172" s="33">
        <v>311.01</v>
      </c>
      <c r="B172" s="49" t="s">
        <v>115</v>
      </c>
      <c r="C172" s="25">
        <f>D172+G172</f>
        <v>6964</v>
      </c>
      <c r="D172" s="34">
        <v>3400</v>
      </c>
      <c r="E172" s="35">
        <v>0</v>
      </c>
      <c r="F172" s="35">
        <v>1800</v>
      </c>
      <c r="G172" s="36">
        <v>3564</v>
      </c>
      <c r="H172" s="37" t="s">
        <v>437</v>
      </c>
      <c r="I172" s="41" t="s">
        <v>272</v>
      </c>
      <c r="J172" s="12" t="s">
        <v>508</v>
      </c>
      <c r="K172" s="39" t="s">
        <v>179</v>
      </c>
      <c r="L172" s="40" t="s">
        <v>211</v>
      </c>
      <c r="M172" s="41" t="s">
        <v>173</v>
      </c>
    </row>
    <row r="173" spans="1:13">
      <c r="A173" s="33">
        <v>311.02</v>
      </c>
      <c r="B173" s="29" t="s">
        <v>116</v>
      </c>
      <c r="C173" s="25">
        <f t="shared" ref="C173:C232" si="7">D173+G173</f>
        <v>3100</v>
      </c>
      <c r="D173" s="34">
        <v>2000</v>
      </c>
      <c r="E173" s="35">
        <v>2000</v>
      </c>
      <c r="F173" s="35">
        <v>0</v>
      </c>
      <c r="G173" s="36">
        <v>1100</v>
      </c>
      <c r="H173" s="37" t="s">
        <v>434</v>
      </c>
      <c r="I173" s="41" t="s">
        <v>272</v>
      </c>
      <c r="J173" s="12" t="s">
        <v>508</v>
      </c>
      <c r="K173" s="39" t="s">
        <v>179</v>
      </c>
      <c r="L173" s="40" t="s">
        <v>211</v>
      </c>
      <c r="M173" s="41" t="s">
        <v>173</v>
      </c>
    </row>
    <row r="174" spans="1:13">
      <c r="A174" s="33">
        <v>311.02999999999997</v>
      </c>
      <c r="B174" s="29" t="s">
        <v>117</v>
      </c>
      <c r="C174" s="25">
        <f t="shared" si="7"/>
        <v>4164</v>
      </c>
      <c r="D174" s="34">
        <v>600</v>
      </c>
      <c r="E174" s="35">
        <v>600</v>
      </c>
      <c r="F174" s="35">
        <v>0</v>
      </c>
      <c r="G174" s="36">
        <v>3564</v>
      </c>
      <c r="H174" s="37" t="s">
        <v>436</v>
      </c>
      <c r="I174" s="41" t="s">
        <v>272</v>
      </c>
      <c r="J174" s="12" t="s">
        <v>508</v>
      </c>
      <c r="K174" s="39" t="s">
        <v>179</v>
      </c>
      <c r="L174" s="40" t="s">
        <v>211</v>
      </c>
      <c r="M174" s="41" t="s">
        <v>173</v>
      </c>
    </row>
    <row r="175" spans="1:13">
      <c r="A175" s="33">
        <v>311.04000000000002</v>
      </c>
      <c r="B175" s="29" t="s">
        <v>244</v>
      </c>
      <c r="C175" s="25">
        <f t="shared" si="7"/>
        <v>6126</v>
      </c>
      <c r="D175" s="34">
        <v>4836</v>
      </c>
      <c r="E175" s="35">
        <v>3000</v>
      </c>
      <c r="F175" s="35">
        <v>0</v>
      </c>
      <c r="G175" s="36">
        <v>1290</v>
      </c>
      <c r="H175" s="37" t="s">
        <v>182</v>
      </c>
      <c r="I175" s="41" t="s">
        <v>272</v>
      </c>
      <c r="J175" s="12" t="s">
        <v>508</v>
      </c>
      <c r="K175" s="39" t="s">
        <v>179</v>
      </c>
      <c r="L175" s="40" t="s">
        <v>211</v>
      </c>
      <c r="M175" s="41" t="s">
        <v>173</v>
      </c>
    </row>
    <row r="176" spans="1:13" s="4" customFormat="1">
      <c r="A176" s="33">
        <v>312.01</v>
      </c>
      <c r="B176" s="49" t="s">
        <v>245</v>
      </c>
      <c r="C176" s="25">
        <f t="shared" si="7"/>
        <v>21350</v>
      </c>
      <c r="D176" s="34">
        <v>19250</v>
      </c>
      <c r="E176" s="35">
        <v>0</v>
      </c>
      <c r="F176" s="35">
        <v>0</v>
      </c>
      <c r="G176" s="36">
        <v>2100</v>
      </c>
      <c r="H176" s="50" t="s">
        <v>246</v>
      </c>
      <c r="I176" s="41" t="s">
        <v>168</v>
      </c>
      <c r="J176" s="12" t="s">
        <v>508</v>
      </c>
      <c r="K176" s="39" t="s">
        <v>179</v>
      </c>
      <c r="L176" s="40" t="s">
        <v>118</v>
      </c>
      <c r="M176" s="41" t="s">
        <v>173</v>
      </c>
    </row>
    <row r="177" spans="1:13" s="4" customFormat="1">
      <c r="A177" s="33">
        <v>312.02</v>
      </c>
      <c r="B177" s="49" t="s">
        <v>247</v>
      </c>
      <c r="C177" s="25">
        <f t="shared" si="7"/>
        <v>21350</v>
      </c>
      <c r="D177" s="34">
        <v>19250</v>
      </c>
      <c r="E177" s="35">
        <v>0</v>
      </c>
      <c r="F177" s="35">
        <v>0</v>
      </c>
      <c r="G177" s="36">
        <v>2100</v>
      </c>
      <c r="H177" s="50" t="s">
        <v>248</v>
      </c>
      <c r="I177" s="41" t="s">
        <v>168</v>
      </c>
      <c r="J177" s="12" t="s">
        <v>508</v>
      </c>
      <c r="K177" s="39" t="s">
        <v>179</v>
      </c>
      <c r="L177" s="40" t="s">
        <v>118</v>
      </c>
      <c r="M177" s="41" t="s">
        <v>173</v>
      </c>
    </row>
    <row r="178" spans="1:13" s="4" customFormat="1">
      <c r="A178" s="33">
        <v>312.02999999999997</v>
      </c>
      <c r="B178" s="49" t="s">
        <v>249</v>
      </c>
      <c r="C178" s="25">
        <f t="shared" si="7"/>
        <v>4710</v>
      </c>
      <c r="D178" s="34">
        <v>4710</v>
      </c>
      <c r="E178" s="35">
        <v>0</v>
      </c>
      <c r="F178" s="35">
        <v>0</v>
      </c>
      <c r="G178" s="36">
        <v>0</v>
      </c>
      <c r="H178" s="50" t="s">
        <v>215</v>
      </c>
      <c r="I178" s="41" t="s">
        <v>168</v>
      </c>
      <c r="J178" s="12" t="s">
        <v>508</v>
      </c>
      <c r="K178" s="39" t="s">
        <v>179</v>
      </c>
      <c r="L178" s="40" t="s">
        <v>118</v>
      </c>
      <c r="M178" s="41" t="s">
        <v>173</v>
      </c>
    </row>
    <row r="179" spans="1:13" s="4" customFormat="1">
      <c r="A179" s="51">
        <v>312.04000000000002</v>
      </c>
      <c r="B179" s="49" t="s">
        <v>250</v>
      </c>
      <c r="C179" s="25">
        <f t="shared" si="7"/>
        <v>5740</v>
      </c>
      <c r="D179" s="34">
        <v>0</v>
      </c>
      <c r="E179" s="35">
        <v>0</v>
      </c>
      <c r="F179" s="35">
        <v>0</v>
      </c>
      <c r="G179" s="36">
        <v>5740</v>
      </c>
      <c r="H179" s="50" t="s">
        <v>411</v>
      </c>
      <c r="I179" s="41" t="s">
        <v>168</v>
      </c>
      <c r="J179" s="12" t="s">
        <v>508</v>
      </c>
      <c r="K179" s="39" t="s">
        <v>179</v>
      </c>
      <c r="L179" s="40" t="s">
        <v>118</v>
      </c>
      <c r="M179" s="41" t="s">
        <v>173</v>
      </c>
    </row>
    <row r="180" spans="1:13" s="4" customFormat="1">
      <c r="A180" s="33">
        <v>312.05</v>
      </c>
      <c r="B180" s="49" t="s">
        <v>251</v>
      </c>
      <c r="C180" s="25">
        <f t="shared" si="7"/>
        <v>74760</v>
      </c>
      <c r="D180" s="34">
        <v>13760</v>
      </c>
      <c r="E180" s="35">
        <v>0</v>
      </c>
      <c r="F180" s="35">
        <v>0</v>
      </c>
      <c r="G180" s="36">
        <v>61000</v>
      </c>
      <c r="H180" s="50" t="s">
        <v>54</v>
      </c>
      <c r="I180" s="41" t="s">
        <v>168</v>
      </c>
      <c r="J180" s="12" t="s">
        <v>508</v>
      </c>
      <c r="K180" s="39" t="s">
        <v>179</v>
      </c>
      <c r="L180" s="40" t="s">
        <v>118</v>
      </c>
      <c r="M180" s="41" t="s">
        <v>173</v>
      </c>
    </row>
    <row r="181" spans="1:13" s="4" customFormat="1">
      <c r="A181" s="33">
        <v>312.06</v>
      </c>
      <c r="B181" s="29" t="s">
        <v>252</v>
      </c>
      <c r="C181" s="25">
        <f t="shared" si="7"/>
        <v>3150</v>
      </c>
      <c r="D181" s="34">
        <v>0</v>
      </c>
      <c r="E181" s="35">
        <v>0</v>
      </c>
      <c r="F181" s="35">
        <v>0</v>
      </c>
      <c r="G181" s="36">
        <v>3150</v>
      </c>
      <c r="H181" s="37" t="s">
        <v>485</v>
      </c>
      <c r="I181" s="41" t="s">
        <v>168</v>
      </c>
      <c r="J181" s="12" t="s">
        <v>508</v>
      </c>
      <c r="K181" s="39" t="s">
        <v>179</v>
      </c>
      <c r="L181" s="40" t="s">
        <v>118</v>
      </c>
      <c r="M181" s="41" t="s">
        <v>173</v>
      </c>
    </row>
    <row r="182" spans="1:13">
      <c r="A182" s="33">
        <v>313.01</v>
      </c>
      <c r="B182" s="29" t="s">
        <v>119</v>
      </c>
      <c r="C182" s="25">
        <f t="shared" si="7"/>
        <v>41080</v>
      </c>
      <c r="D182" s="34">
        <v>0</v>
      </c>
      <c r="E182" s="35">
        <v>0</v>
      </c>
      <c r="F182" s="35">
        <v>0</v>
      </c>
      <c r="G182" s="36">
        <v>41080</v>
      </c>
      <c r="H182" s="37" t="s">
        <v>54</v>
      </c>
      <c r="I182" s="41" t="s">
        <v>273</v>
      </c>
      <c r="J182" s="12" t="s">
        <v>508</v>
      </c>
      <c r="K182" s="39" t="s">
        <v>179</v>
      </c>
      <c r="L182" s="40" t="s">
        <v>211</v>
      </c>
      <c r="M182" s="41" t="s">
        <v>173</v>
      </c>
    </row>
    <row r="183" spans="1:13">
      <c r="A183" s="33">
        <v>314.01</v>
      </c>
      <c r="B183" s="29" t="s">
        <v>120</v>
      </c>
      <c r="C183" s="25">
        <f t="shared" si="7"/>
        <v>5460</v>
      </c>
      <c r="D183" s="34">
        <v>0</v>
      </c>
      <c r="E183" s="35">
        <v>0</v>
      </c>
      <c r="F183" s="35">
        <v>0</v>
      </c>
      <c r="G183" s="36">
        <v>5460</v>
      </c>
      <c r="H183" s="37" t="s">
        <v>58</v>
      </c>
      <c r="I183" s="41" t="s">
        <v>274</v>
      </c>
      <c r="J183" s="12" t="s">
        <v>508</v>
      </c>
      <c r="K183" s="39" t="s">
        <v>179</v>
      </c>
      <c r="L183" s="40" t="s">
        <v>253</v>
      </c>
      <c r="M183" s="41" t="s">
        <v>174</v>
      </c>
    </row>
    <row r="184" spans="1:13">
      <c r="A184" s="33">
        <v>314.02</v>
      </c>
      <c r="B184" s="29" t="s">
        <v>507</v>
      </c>
      <c r="C184" s="25">
        <f t="shared" si="7"/>
        <v>8186</v>
      </c>
      <c r="D184" s="34">
        <v>4836</v>
      </c>
      <c r="E184" s="35">
        <v>3000</v>
      </c>
      <c r="F184" s="35">
        <v>0</v>
      </c>
      <c r="G184" s="36">
        <v>3350</v>
      </c>
      <c r="H184" s="37" t="s">
        <v>486</v>
      </c>
      <c r="I184" s="41" t="s">
        <v>274</v>
      </c>
      <c r="J184" s="12" t="s">
        <v>508</v>
      </c>
      <c r="K184" s="39" t="s">
        <v>179</v>
      </c>
      <c r="L184" s="40" t="s">
        <v>253</v>
      </c>
      <c r="M184" s="41" t="s">
        <v>174</v>
      </c>
    </row>
    <row r="185" spans="1:13">
      <c r="A185" s="33">
        <v>314.02999999999997</v>
      </c>
      <c r="B185" s="29" t="s">
        <v>208</v>
      </c>
      <c r="C185" s="25">
        <f t="shared" si="7"/>
        <v>1575</v>
      </c>
      <c r="D185" s="34">
        <v>1575</v>
      </c>
      <c r="E185" s="35">
        <v>0</v>
      </c>
      <c r="F185" s="35">
        <v>0</v>
      </c>
      <c r="G185" s="36">
        <v>0</v>
      </c>
      <c r="H185" s="37" t="s">
        <v>61</v>
      </c>
      <c r="I185" s="41" t="s">
        <v>274</v>
      </c>
      <c r="J185" s="12" t="s">
        <v>508</v>
      </c>
      <c r="K185" s="39" t="s">
        <v>179</v>
      </c>
      <c r="L185" s="40" t="s">
        <v>253</v>
      </c>
      <c r="M185" s="41" t="s">
        <v>174</v>
      </c>
    </row>
    <row r="186" spans="1:13">
      <c r="A186" s="33">
        <v>314.04000000000002</v>
      </c>
      <c r="B186" s="49" t="s">
        <v>121</v>
      </c>
      <c r="C186" s="25">
        <f t="shared" si="7"/>
        <v>4095</v>
      </c>
      <c r="D186" s="34">
        <v>0</v>
      </c>
      <c r="E186" s="35">
        <v>0</v>
      </c>
      <c r="F186" s="35">
        <v>0</v>
      </c>
      <c r="G186" s="36">
        <v>4095</v>
      </c>
      <c r="H186" s="50" t="s">
        <v>54</v>
      </c>
      <c r="I186" s="41" t="s">
        <v>274</v>
      </c>
      <c r="J186" s="12" t="s">
        <v>508</v>
      </c>
      <c r="K186" s="39" t="s">
        <v>179</v>
      </c>
      <c r="L186" s="40" t="s">
        <v>253</v>
      </c>
      <c r="M186" s="41" t="s">
        <v>174</v>
      </c>
    </row>
    <row r="187" spans="1:13">
      <c r="A187" s="33">
        <v>315.01</v>
      </c>
      <c r="B187" s="9" t="s">
        <v>254</v>
      </c>
      <c r="C187" s="25">
        <f t="shared" si="7"/>
        <v>6164</v>
      </c>
      <c r="D187" s="34">
        <v>2600</v>
      </c>
      <c r="E187" s="35">
        <v>0</v>
      </c>
      <c r="F187" s="35">
        <v>0</v>
      </c>
      <c r="G187" s="36">
        <v>3564</v>
      </c>
      <c r="H187" s="37" t="s">
        <v>487</v>
      </c>
      <c r="I187" s="41" t="s">
        <v>275</v>
      </c>
      <c r="J187" s="12" t="s">
        <v>508</v>
      </c>
      <c r="K187" s="39" t="s">
        <v>179</v>
      </c>
      <c r="L187" s="40" t="s">
        <v>253</v>
      </c>
      <c r="M187" s="41" t="s">
        <v>174</v>
      </c>
    </row>
    <row r="188" spans="1:13">
      <c r="A188" s="33">
        <v>315.02</v>
      </c>
      <c r="B188" s="9" t="s">
        <v>255</v>
      </c>
      <c r="C188" s="25">
        <f t="shared" si="7"/>
        <v>25153</v>
      </c>
      <c r="D188" s="34">
        <v>7653</v>
      </c>
      <c r="E188" s="35">
        <v>5000</v>
      </c>
      <c r="F188" s="35">
        <v>0</v>
      </c>
      <c r="G188" s="36">
        <v>17500</v>
      </c>
      <c r="H188" s="37" t="s">
        <v>57</v>
      </c>
      <c r="I188" s="41" t="s">
        <v>275</v>
      </c>
      <c r="J188" s="12" t="s">
        <v>508</v>
      </c>
      <c r="K188" s="39" t="s">
        <v>179</v>
      </c>
      <c r="L188" s="40" t="s">
        <v>253</v>
      </c>
      <c r="M188" s="41" t="s">
        <v>174</v>
      </c>
    </row>
    <row r="189" spans="1:13">
      <c r="A189" s="33">
        <v>315.02999999999997</v>
      </c>
      <c r="B189" s="29" t="s">
        <v>122</v>
      </c>
      <c r="C189" s="25">
        <f t="shared" si="7"/>
        <v>12836</v>
      </c>
      <c r="D189" s="34">
        <v>12836</v>
      </c>
      <c r="E189" s="35">
        <v>7600</v>
      </c>
      <c r="F189" s="35">
        <v>0</v>
      </c>
      <c r="G189" s="36">
        <v>0</v>
      </c>
      <c r="H189" s="37" t="s">
        <v>61</v>
      </c>
      <c r="I189" s="41" t="s">
        <v>275</v>
      </c>
      <c r="J189" s="12" t="s">
        <v>508</v>
      </c>
      <c r="K189" s="39" t="s">
        <v>179</v>
      </c>
      <c r="L189" s="40" t="s">
        <v>253</v>
      </c>
      <c r="M189" s="41" t="s">
        <v>174</v>
      </c>
    </row>
    <row r="190" spans="1:13">
      <c r="A190" s="33">
        <v>315.04000000000002</v>
      </c>
      <c r="B190" s="9" t="s">
        <v>316</v>
      </c>
      <c r="C190" s="25">
        <f t="shared" si="7"/>
        <v>19100</v>
      </c>
      <c r="D190" s="34">
        <v>19100</v>
      </c>
      <c r="E190" s="35">
        <v>14100</v>
      </c>
      <c r="F190" s="35">
        <v>0</v>
      </c>
      <c r="G190" s="36">
        <v>0</v>
      </c>
      <c r="H190" s="37" t="s">
        <v>488</v>
      </c>
      <c r="I190" s="41" t="s">
        <v>123</v>
      </c>
      <c r="J190" s="12" t="s">
        <v>508</v>
      </c>
      <c r="K190" s="39" t="s">
        <v>179</v>
      </c>
      <c r="L190" s="40" t="s">
        <v>253</v>
      </c>
      <c r="M190" s="41" t="s">
        <v>174</v>
      </c>
    </row>
    <row r="191" spans="1:13">
      <c r="A191" s="33">
        <v>315.05</v>
      </c>
      <c r="B191" s="29" t="s">
        <v>256</v>
      </c>
      <c r="C191" s="25">
        <f t="shared" si="7"/>
        <v>34372</v>
      </c>
      <c r="D191" s="34">
        <v>15372</v>
      </c>
      <c r="E191" s="35">
        <v>8700</v>
      </c>
      <c r="F191" s="35">
        <v>0</v>
      </c>
      <c r="G191" s="36">
        <v>19000</v>
      </c>
      <c r="H191" s="37" t="s">
        <v>248</v>
      </c>
      <c r="I191" s="41" t="s">
        <v>123</v>
      </c>
      <c r="J191" s="12" t="s">
        <v>508</v>
      </c>
      <c r="K191" s="39" t="s">
        <v>179</v>
      </c>
      <c r="L191" s="40" t="s">
        <v>253</v>
      </c>
      <c r="M191" s="41" t="s">
        <v>174</v>
      </c>
    </row>
    <row r="192" spans="1:13">
      <c r="A192" s="33">
        <v>315.06</v>
      </c>
      <c r="B192" s="9" t="s">
        <v>317</v>
      </c>
      <c r="C192" s="25">
        <f t="shared" si="7"/>
        <v>20364</v>
      </c>
      <c r="D192" s="34">
        <v>16100</v>
      </c>
      <c r="E192" s="35">
        <v>14100</v>
      </c>
      <c r="F192" s="35">
        <v>0</v>
      </c>
      <c r="G192" s="36">
        <v>4264</v>
      </c>
      <c r="H192" s="37" t="s">
        <v>487</v>
      </c>
      <c r="I192" s="41" t="s">
        <v>123</v>
      </c>
      <c r="J192" s="12" t="s">
        <v>508</v>
      </c>
      <c r="K192" s="39" t="s">
        <v>179</v>
      </c>
      <c r="L192" s="40" t="s">
        <v>253</v>
      </c>
      <c r="M192" s="41" t="s">
        <v>174</v>
      </c>
    </row>
    <row r="193" spans="1:13">
      <c r="A193" s="33">
        <v>315.07</v>
      </c>
      <c r="B193" s="9" t="s">
        <v>124</v>
      </c>
      <c r="C193" s="25">
        <f t="shared" si="7"/>
        <v>5460</v>
      </c>
      <c r="D193" s="34">
        <v>0</v>
      </c>
      <c r="E193" s="35">
        <v>0</v>
      </c>
      <c r="F193" s="35">
        <v>0</v>
      </c>
      <c r="G193" s="36">
        <v>5460</v>
      </c>
      <c r="H193" s="37" t="s">
        <v>182</v>
      </c>
      <c r="I193" s="41" t="s">
        <v>123</v>
      </c>
      <c r="J193" s="12" t="s">
        <v>508</v>
      </c>
      <c r="K193" s="39" t="s">
        <v>179</v>
      </c>
      <c r="L193" s="40" t="s">
        <v>253</v>
      </c>
      <c r="M193" s="41" t="s">
        <v>174</v>
      </c>
    </row>
    <row r="194" spans="1:13">
      <c r="A194" s="33">
        <v>316.01</v>
      </c>
      <c r="B194" s="9" t="s">
        <v>257</v>
      </c>
      <c r="C194" s="25">
        <f t="shared" si="7"/>
        <v>18500</v>
      </c>
      <c r="D194" s="26">
        <v>18000</v>
      </c>
      <c r="E194" s="35">
        <v>18000</v>
      </c>
      <c r="F194" s="35">
        <v>0</v>
      </c>
      <c r="G194" s="36">
        <v>500</v>
      </c>
      <c r="H194" s="52">
        <v>103.05</v>
      </c>
      <c r="I194" s="41" t="s">
        <v>276</v>
      </c>
      <c r="J194" s="12" t="s">
        <v>508</v>
      </c>
      <c r="K194" s="39" t="s">
        <v>179</v>
      </c>
      <c r="L194" s="40" t="s">
        <v>125</v>
      </c>
      <c r="M194" s="41" t="s">
        <v>174</v>
      </c>
    </row>
    <row r="195" spans="1:13">
      <c r="A195" s="33">
        <v>316.02</v>
      </c>
      <c r="B195" s="29" t="s">
        <v>258</v>
      </c>
      <c r="C195" s="25">
        <f t="shared" si="7"/>
        <v>42340</v>
      </c>
      <c r="D195" s="26">
        <v>6000</v>
      </c>
      <c r="E195" s="35">
        <v>0</v>
      </c>
      <c r="F195" s="35">
        <v>6000</v>
      </c>
      <c r="G195" s="36">
        <v>36340</v>
      </c>
      <c r="H195" s="31" t="s">
        <v>489</v>
      </c>
      <c r="I195" s="41" t="s">
        <v>276</v>
      </c>
      <c r="J195" s="12" t="s">
        <v>508</v>
      </c>
      <c r="K195" s="39" t="s">
        <v>179</v>
      </c>
      <c r="L195" s="40" t="s">
        <v>125</v>
      </c>
      <c r="M195" s="41" t="s">
        <v>174</v>
      </c>
    </row>
    <row r="196" spans="1:13">
      <c r="A196" s="33">
        <v>317.01</v>
      </c>
      <c r="B196" s="29" t="s">
        <v>318</v>
      </c>
      <c r="C196" s="25">
        <f t="shared" si="7"/>
        <v>15188</v>
      </c>
      <c r="D196" s="26">
        <v>15188</v>
      </c>
      <c r="E196" s="35">
        <v>0</v>
      </c>
      <c r="F196" s="35">
        <v>0</v>
      </c>
      <c r="G196" s="36">
        <v>0</v>
      </c>
      <c r="H196" s="53" t="s">
        <v>411</v>
      </c>
      <c r="I196" s="41" t="s">
        <v>277</v>
      </c>
      <c r="J196" s="12" t="s">
        <v>508</v>
      </c>
      <c r="K196" s="39" t="s">
        <v>179</v>
      </c>
      <c r="L196" s="40" t="s">
        <v>125</v>
      </c>
      <c r="M196" s="41" t="s">
        <v>174</v>
      </c>
    </row>
    <row r="197" spans="1:13">
      <c r="A197" s="33">
        <v>317.02</v>
      </c>
      <c r="B197" s="29" t="s">
        <v>126</v>
      </c>
      <c r="C197" s="25">
        <f t="shared" si="7"/>
        <v>53992</v>
      </c>
      <c r="D197" s="26">
        <v>0</v>
      </c>
      <c r="E197" s="35">
        <v>0</v>
      </c>
      <c r="F197" s="35">
        <v>0</v>
      </c>
      <c r="G197" s="36">
        <v>53992</v>
      </c>
      <c r="H197" s="53">
        <v>103.05</v>
      </c>
      <c r="I197" s="41" t="s">
        <v>277</v>
      </c>
      <c r="J197" s="12" t="s">
        <v>508</v>
      </c>
      <c r="K197" s="39" t="s">
        <v>179</v>
      </c>
      <c r="L197" s="40" t="s">
        <v>125</v>
      </c>
      <c r="M197" s="41" t="s">
        <v>174</v>
      </c>
    </row>
    <row r="198" spans="1:13">
      <c r="A198" s="33">
        <v>317.02999999999997</v>
      </c>
      <c r="B198" s="29" t="s">
        <v>259</v>
      </c>
      <c r="C198" s="25">
        <f t="shared" si="7"/>
        <v>8900</v>
      </c>
      <c r="D198" s="26">
        <v>0</v>
      </c>
      <c r="E198" s="35">
        <v>0</v>
      </c>
      <c r="F198" s="35">
        <v>0</v>
      </c>
      <c r="G198" s="36">
        <v>8900</v>
      </c>
      <c r="H198" s="54" t="s">
        <v>415</v>
      </c>
      <c r="I198" s="41" t="s">
        <v>277</v>
      </c>
      <c r="J198" s="12" t="s">
        <v>508</v>
      </c>
      <c r="K198" s="39" t="s">
        <v>179</v>
      </c>
      <c r="L198" s="40" t="s">
        <v>125</v>
      </c>
      <c r="M198" s="41" t="s">
        <v>174</v>
      </c>
    </row>
    <row r="199" spans="1:13">
      <c r="A199" s="33">
        <v>317.04000000000002</v>
      </c>
      <c r="B199" s="29" t="s">
        <v>319</v>
      </c>
      <c r="C199" s="25">
        <f t="shared" si="7"/>
        <v>15188</v>
      </c>
      <c r="D199" s="34">
        <v>15188</v>
      </c>
      <c r="E199" s="35">
        <v>0</v>
      </c>
      <c r="F199" s="35">
        <v>0</v>
      </c>
      <c r="G199" s="36">
        <v>0</v>
      </c>
      <c r="H199" s="10" t="s">
        <v>414</v>
      </c>
      <c r="I199" s="41" t="s">
        <v>277</v>
      </c>
      <c r="J199" s="12" t="s">
        <v>508</v>
      </c>
      <c r="K199" s="39" t="s">
        <v>179</v>
      </c>
      <c r="L199" s="40" t="s">
        <v>125</v>
      </c>
      <c r="M199" s="41" t="s">
        <v>174</v>
      </c>
    </row>
    <row r="200" spans="1:13">
      <c r="A200" s="33">
        <v>321.01</v>
      </c>
      <c r="B200" s="38" t="s">
        <v>454</v>
      </c>
      <c r="C200" s="25">
        <f t="shared" si="7"/>
        <v>7200</v>
      </c>
      <c r="D200" s="34">
        <v>0</v>
      </c>
      <c r="E200" s="35">
        <v>0</v>
      </c>
      <c r="F200" s="35">
        <v>0</v>
      </c>
      <c r="G200" s="36">
        <v>7200</v>
      </c>
      <c r="H200" s="10" t="s">
        <v>490</v>
      </c>
      <c r="I200" s="41" t="s">
        <v>200</v>
      </c>
      <c r="J200" s="12" t="s">
        <v>508</v>
      </c>
      <c r="K200" s="39" t="s">
        <v>166</v>
      </c>
      <c r="L200" s="40" t="s">
        <v>209</v>
      </c>
      <c r="M200" s="41" t="s">
        <v>260</v>
      </c>
    </row>
    <row r="201" spans="1:13">
      <c r="A201" s="33">
        <v>321.02</v>
      </c>
      <c r="B201" s="38" t="s">
        <v>455</v>
      </c>
      <c r="C201" s="25">
        <f t="shared" si="7"/>
        <v>68760</v>
      </c>
      <c r="D201" s="34">
        <v>8400</v>
      </c>
      <c r="E201" s="35">
        <v>0</v>
      </c>
      <c r="F201" s="35">
        <v>0</v>
      </c>
      <c r="G201" s="36">
        <v>60360</v>
      </c>
      <c r="H201" s="10" t="s">
        <v>440</v>
      </c>
      <c r="I201" s="41" t="s">
        <v>200</v>
      </c>
      <c r="J201" s="12" t="s">
        <v>508</v>
      </c>
      <c r="K201" s="39" t="s">
        <v>166</v>
      </c>
      <c r="L201" s="40" t="s">
        <v>131</v>
      </c>
      <c r="M201" s="41" t="s">
        <v>260</v>
      </c>
    </row>
    <row r="202" spans="1:13">
      <c r="A202" s="33">
        <v>321.02999999999997</v>
      </c>
      <c r="B202" s="38" t="s">
        <v>456</v>
      </c>
      <c r="C202" s="25">
        <f t="shared" si="7"/>
        <v>17528</v>
      </c>
      <c r="D202" s="34">
        <v>9000</v>
      </c>
      <c r="E202" s="35">
        <v>0</v>
      </c>
      <c r="F202" s="35">
        <v>0</v>
      </c>
      <c r="G202" s="36">
        <v>8528</v>
      </c>
      <c r="H202" s="10" t="s">
        <v>441</v>
      </c>
      <c r="I202" s="41" t="s">
        <v>200</v>
      </c>
      <c r="J202" s="12" t="s">
        <v>508</v>
      </c>
      <c r="K202" s="39" t="s">
        <v>166</v>
      </c>
      <c r="L202" s="40" t="s">
        <v>132</v>
      </c>
      <c r="M202" s="41" t="s">
        <v>260</v>
      </c>
    </row>
    <row r="203" spans="1:13">
      <c r="A203" s="33">
        <v>321.04000000000002</v>
      </c>
      <c r="B203" s="38" t="s">
        <v>457</v>
      </c>
      <c r="C203" s="25">
        <f t="shared" si="7"/>
        <v>7500</v>
      </c>
      <c r="D203" s="34">
        <v>0</v>
      </c>
      <c r="E203" s="35">
        <v>0</v>
      </c>
      <c r="F203" s="35">
        <v>0</v>
      </c>
      <c r="G203" s="36">
        <v>7500</v>
      </c>
      <c r="H203" s="10" t="s">
        <v>442</v>
      </c>
      <c r="I203" s="41" t="s">
        <v>200</v>
      </c>
      <c r="J203" s="12" t="s">
        <v>508</v>
      </c>
      <c r="K203" s="39" t="s">
        <v>166</v>
      </c>
      <c r="L203" s="40" t="s">
        <v>133</v>
      </c>
      <c r="M203" s="41" t="s">
        <v>260</v>
      </c>
    </row>
    <row r="204" spans="1:13">
      <c r="A204" s="33">
        <v>321.05</v>
      </c>
      <c r="B204" s="38" t="s">
        <v>458</v>
      </c>
      <c r="C204" s="25">
        <f t="shared" si="7"/>
        <v>70568</v>
      </c>
      <c r="D204" s="34">
        <v>8400</v>
      </c>
      <c r="E204" s="35">
        <v>0</v>
      </c>
      <c r="F204" s="35">
        <v>0</v>
      </c>
      <c r="G204" s="36">
        <v>62168</v>
      </c>
      <c r="H204" s="37" t="s">
        <v>443</v>
      </c>
      <c r="I204" s="41" t="s">
        <v>200</v>
      </c>
      <c r="J204" s="12" t="s">
        <v>508</v>
      </c>
      <c r="K204" s="39" t="s">
        <v>166</v>
      </c>
      <c r="L204" s="40" t="s">
        <v>134</v>
      </c>
      <c r="M204" s="41" t="s">
        <v>260</v>
      </c>
    </row>
    <row r="205" spans="1:13" ht="27" customHeight="1">
      <c r="A205" s="33">
        <v>321.06</v>
      </c>
      <c r="B205" s="29" t="s">
        <v>459</v>
      </c>
      <c r="C205" s="25">
        <f t="shared" si="7"/>
        <v>6674</v>
      </c>
      <c r="D205" s="34">
        <v>0</v>
      </c>
      <c r="E205" s="35">
        <v>0</v>
      </c>
      <c r="F205" s="35">
        <v>0</v>
      </c>
      <c r="G205" s="36">
        <v>6674</v>
      </c>
      <c r="H205" s="10" t="s">
        <v>443</v>
      </c>
      <c r="I205" s="41" t="s">
        <v>200</v>
      </c>
      <c r="J205" s="12" t="s">
        <v>508</v>
      </c>
      <c r="K205" s="39" t="s">
        <v>166</v>
      </c>
      <c r="L205" s="40" t="s">
        <v>135</v>
      </c>
      <c r="M205" s="41" t="s">
        <v>260</v>
      </c>
    </row>
    <row r="206" spans="1:13">
      <c r="A206" s="33">
        <v>321.07</v>
      </c>
      <c r="B206" s="38" t="s">
        <v>460</v>
      </c>
      <c r="C206" s="25">
        <f t="shared" si="7"/>
        <v>17528</v>
      </c>
      <c r="D206" s="34">
        <v>9000</v>
      </c>
      <c r="E206" s="35">
        <v>0</v>
      </c>
      <c r="F206" s="35">
        <v>0</v>
      </c>
      <c r="G206" s="36">
        <v>8528</v>
      </c>
      <c r="H206" s="10" t="s">
        <v>444</v>
      </c>
      <c r="I206" s="41" t="s">
        <v>200</v>
      </c>
      <c r="J206" s="12" t="s">
        <v>508</v>
      </c>
      <c r="K206" s="39" t="s">
        <v>166</v>
      </c>
      <c r="L206" s="40" t="s">
        <v>136</v>
      </c>
      <c r="M206" s="41" t="s">
        <v>260</v>
      </c>
    </row>
    <row r="207" spans="1:13" ht="26.25" customHeight="1">
      <c r="A207" s="33">
        <v>322.01</v>
      </c>
      <c r="B207" s="29" t="s">
        <v>461</v>
      </c>
      <c r="C207" s="25">
        <f t="shared" si="7"/>
        <v>6182</v>
      </c>
      <c r="D207" s="34">
        <v>3782</v>
      </c>
      <c r="E207" s="35">
        <v>0</v>
      </c>
      <c r="F207" s="35">
        <v>0</v>
      </c>
      <c r="G207" s="36">
        <v>2400</v>
      </c>
      <c r="H207" s="10" t="s">
        <v>445</v>
      </c>
      <c r="I207" s="41" t="s">
        <v>128</v>
      </c>
      <c r="J207" s="12" t="s">
        <v>508</v>
      </c>
      <c r="K207" s="39" t="s">
        <v>166</v>
      </c>
      <c r="L207" s="40" t="s">
        <v>137</v>
      </c>
      <c r="M207" s="41" t="s">
        <v>260</v>
      </c>
    </row>
    <row r="208" spans="1:13">
      <c r="A208" s="33">
        <v>322.02</v>
      </c>
      <c r="B208" s="29" t="s">
        <v>462</v>
      </c>
      <c r="C208" s="25">
        <f t="shared" si="7"/>
        <v>5380</v>
      </c>
      <c r="D208" s="34">
        <v>1380</v>
      </c>
      <c r="E208" s="35">
        <v>0</v>
      </c>
      <c r="F208" s="35">
        <v>0</v>
      </c>
      <c r="G208" s="36">
        <v>4000</v>
      </c>
      <c r="H208" s="10" t="s">
        <v>445</v>
      </c>
      <c r="I208" s="41" t="s">
        <v>128</v>
      </c>
      <c r="J208" s="12" t="s">
        <v>508</v>
      </c>
      <c r="K208" s="39" t="s">
        <v>166</v>
      </c>
      <c r="L208" s="40" t="s">
        <v>138</v>
      </c>
      <c r="M208" s="41" t="s">
        <v>260</v>
      </c>
    </row>
    <row r="209" spans="1:13" ht="28.5" customHeight="1">
      <c r="A209" s="33">
        <v>322.02999999999997</v>
      </c>
      <c r="B209" s="29" t="s">
        <v>463</v>
      </c>
      <c r="C209" s="25">
        <f t="shared" si="7"/>
        <v>10680</v>
      </c>
      <c r="D209" s="34">
        <v>7680</v>
      </c>
      <c r="E209" s="35">
        <v>0</v>
      </c>
      <c r="F209" s="35">
        <v>0</v>
      </c>
      <c r="G209" s="36">
        <v>3000</v>
      </c>
      <c r="H209" s="10" t="s">
        <v>446</v>
      </c>
      <c r="I209" s="41" t="s">
        <v>128</v>
      </c>
      <c r="J209" s="12" t="s">
        <v>508</v>
      </c>
      <c r="K209" s="39" t="s">
        <v>166</v>
      </c>
      <c r="L209" s="40" t="s">
        <v>139</v>
      </c>
      <c r="M209" s="41" t="s">
        <v>260</v>
      </c>
    </row>
    <row r="210" spans="1:13">
      <c r="A210" s="33">
        <v>322.04000000000002</v>
      </c>
      <c r="B210" s="38" t="s">
        <v>464</v>
      </c>
      <c r="C210" s="25">
        <f t="shared" si="7"/>
        <v>31500</v>
      </c>
      <c r="D210" s="34">
        <v>30500</v>
      </c>
      <c r="E210" s="35">
        <v>0</v>
      </c>
      <c r="F210" s="35">
        <v>0</v>
      </c>
      <c r="G210" s="36">
        <v>1000</v>
      </c>
      <c r="H210" s="10" t="s">
        <v>446</v>
      </c>
      <c r="I210" s="41" t="s">
        <v>128</v>
      </c>
      <c r="J210" s="12" t="s">
        <v>508</v>
      </c>
      <c r="K210" s="39" t="s">
        <v>166</v>
      </c>
      <c r="L210" s="40" t="s">
        <v>140</v>
      </c>
      <c r="M210" s="41" t="s">
        <v>260</v>
      </c>
    </row>
    <row r="211" spans="1:13" ht="26.25" customHeight="1">
      <c r="A211" s="33">
        <v>322.05</v>
      </c>
      <c r="B211" s="29" t="s">
        <v>465</v>
      </c>
      <c r="C211" s="25">
        <f t="shared" si="7"/>
        <v>6164</v>
      </c>
      <c r="D211" s="34">
        <v>3764</v>
      </c>
      <c r="E211" s="35">
        <v>0</v>
      </c>
      <c r="F211" s="35">
        <v>0</v>
      </c>
      <c r="G211" s="36">
        <v>2400</v>
      </c>
      <c r="H211" s="10" t="s">
        <v>447</v>
      </c>
      <c r="I211" s="41" t="s">
        <v>128</v>
      </c>
      <c r="J211" s="12" t="s">
        <v>508</v>
      </c>
      <c r="K211" s="39" t="s">
        <v>166</v>
      </c>
      <c r="L211" s="40" t="s">
        <v>141</v>
      </c>
      <c r="M211" s="41" t="s">
        <v>260</v>
      </c>
    </row>
    <row r="212" spans="1:13">
      <c r="A212" s="33">
        <v>322.06</v>
      </c>
      <c r="B212" s="38" t="s">
        <v>466</v>
      </c>
      <c r="C212" s="25">
        <f t="shared" si="7"/>
        <v>5472</v>
      </c>
      <c r="D212" s="34">
        <v>1472</v>
      </c>
      <c r="E212" s="35">
        <v>0</v>
      </c>
      <c r="F212" s="35">
        <v>0</v>
      </c>
      <c r="G212" s="36">
        <v>4000</v>
      </c>
      <c r="H212" s="10" t="s">
        <v>448</v>
      </c>
      <c r="I212" s="41" t="s">
        <v>128</v>
      </c>
      <c r="J212" s="12" t="s">
        <v>508</v>
      </c>
      <c r="K212" s="39" t="s">
        <v>166</v>
      </c>
      <c r="L212" s="40" t="s">
        <v>142</v>
      </c>
      <c r="M212" s="41" t="s">
        <v>260</v>
      </c>
    </row>
    <row r="213" spans="1:13" s="4" customFormat="1">
      <c r="A213" s="33">
        <v>322.07</v>
      </c>
      <c r="B213" s="38" t="s">
        <v>467</v>
      </c>
      <c r="C213" s="25">
        <f t="shared" si="7"/>
        <v>20355</v>
      </c>
      <c r="D213" s="34">
        <v>12740</v>
      </c>
      <c r="E213" s="35">
        <v>0</v>
      </c>
      <c r="F213" s="35">
        <v>0</v>
      </c>
      <c r="G213" s="36">
        <v>7615</v>
      </c>
      <c r="H213" s="10" t="s">
        <v>449</v>
      </c>
      <c r="I213" s="41" t="s">
        <v>128</v>
      </c>
      <c r="J213" s="12" t="s">
        <v>508</v>
      </c>
      <c r="K213" s="39" t="s">
        <v>166</v>
      </c>
      <c r="L213" s="40" t="s">
        <v>143</v>
      </c>
      <c r="M213" s="41" t="s">
        <v>260</v>
      </c>
    </row>
    <row r="214" spans="1:13">
      <c r="A214" s="33">
        <v>322.08</v>
      </c>
      <c r="B214" s="38" t="s">
        <v>468</v>
      </c>
      <c r="C214" s="25">
        <f t="shared" si="7"/>
        <v>23215</v>
      </c>
      <c r="D214" s="34">
        <v>15740</v>
      </c>
      <c r="E214" s="35">
        <v>0</v>
      </c>
      <c r="F214" s="35">
        <v>0</v>
      </c>
      <c r="G214" s="36">
        <v>7475</v>
      </c>
      <c r="H214" s="10" t="s">
        <v>448</v>
      </c>
      <c r="I214" s="41" t="s">
        <v>128</v>
      </c>
      <c r="J214" s="12" t="s">
        <v>508</v>
      </c>
      <c r="K214" s="39" t="s">
        <v>166</v>
      </c>
      <c r="L214" s="40" t="s">
        <v>144</v>
      </c>
      <c r="M214" s="41" t="s">
        <v>260</v>
      </c>
    </row>
    <row r="215" spans="1:13" ht="27" customHeight="1">
      <c r="A215" s="33">
        <v>322.08999999999997</v>
      </c>
      <c r="B215" s="29" t="s">
        <v>469</v>
      </c>
      <c r="C215" s="25">
        <f t="shared" si="7"/>
        <v>8680</v>
      </c>
      <c r="D215" s="34">
        <v>6260</v>
      </c>
      <c r="E215" s="35">
        <v>0</v>
      </c>
      <c r="F215" s="35">
        <v>0</v>
      </c>
      <c r="G215" s="36">
        <v>2420</v>
      </c>
      <c r="H215" s="10" t="s">
        <v>448</v>
      </c>
      <c r="I215" s="41" t="s">
        <v>128</v>
      </c>
      <c r="J215" s="12" t="s">
        <v>508</v>
      </c>
      <c r="K215" s="39" t="s">
        <v>166</v>
      </c>
      <c r="L215" s="40" t="s">
        <v>145</v>
      </c>
      <c r="M215" s="41" t="s">
        <v>267</v>
      </c>
    </row>
    <row r="216" spans="1:13">
      <c r="A216" s="33" t="s">
        <v>261</v>
      </c>
      <c r="B216" s="38" t="s">
        <v>470</v>
      </c>
      <c r="C216" s="25">
        <f t="shared" si="7"/>
        <v>10760</v>
      </c>
      <c r="D216" s="34">
        <v>6260</v>
      </c>
      <c r="E216" s="35">
        <v>0</v>
      </c>
      <c r="F216" s="35">
        <v>0</v>
      </c>
      <c r="G216" s="36">
        <v>4500</v>
      </c>
      <c r="H216" s="10" t="s">
        <v>450</v>
      </c>
      <c r="I216" s="41" t="s">
        <v>128</v>
      </c>
      <c r="J216" s="12" t="s">
        <v>508</v>
      </c>
      <c r="K216" s="39" t="s">
        <v>166</v>
      </c>
      <c r="L216" s="40" t="s">
        <v>146</v>
      </c>
      <c r="M216" s="41" t="s">
        <v>260</v>
      </c>
    </row>
    <row r="217" spans="1:13" ht="27" customHeight="1">
      <c r="A217" s="33">
        <v>323.01</v>
      </c>
      <c r="B217" s="29" t="s">
        <v>484</v>
      </c>
      <c r="C217" s="25">
        <f t="shared" si="7"/>
        <v>13120</v>
      </c>
      <c r="D217" s="34">
        <v>13120</v>
      </c>
      <c r="E217" s="35">
        <v>0</v>
      </c>
      <c r="F217" s="35">
        <v>0</v>
      </c>
      <c r="G217" s="36">
        <v>0</v>
      </c>
      <c r="H217" s="10" t="s">
        <v>488</v>
      </c>
      <c r="I217" s="41" t="s">
        <v>129</v>
      </c>
      <c r="J217" s="12"/>
      <c r="K217" s="39" t="s">
        <v>166</v>
      </c>
      <c r="L217" s="40" t="s">
        <v>147</v>
      </c>
      <c r="M217" s="41" t="s">
        <v>260</v>
      </c>
    </row>
    <row r="218" spans="1:13">
      <c r="A218" s="33">
        <v>323.02</v>
      </c>
      <c r="B218" s="38" t="s">
        <v>471</v>
      </c>
      <c r="C218" s="25">
        <f t="shared" si="7"/>
        <v>8680</v>
      </c>
      <c r="D218" s="34">
        <v>6260</v>
      </c>
      <c r="E218" s="35">
        <v>0</v>
      </c>
      <c r="F218" s="35">
        <v>0</v>
      </c>
      <c r="G218" s="36">
        <v>2420</v>
      </c>
      <c r="H218" s="10" t="s">
        <v>445</v>
      </c>
      <c r="I218" s="41" t="s">
        <v>210</v>
      </c>
      <c r="J218" s="12"/>
      <c r="K218" s="39" t="s">
        <v>166</v>
      </c>
      <c r="L218" s="40" t="s">
        <v>148</v>
      </c>
      <c r="M218" s="41" t="s">
        <v>260</v>
      </c>
    </row>
    <row r="219" spans="1:13" ht="27.75" customHeight="1">
      <c r="A219" s="33">
        <v>323.02999999999997</v>
      </c>
      <c r="B219" s="29" t="s">
        <v>481</v>
      </c>
      <c r="C219" s="25">
        <f t="shared" si="7"/>
        <v>6800</v>
      </c>
      <c r="D219" s="34">
        <v>6000</v>
      </c>
      <c r="E219" s="35">
        <v>0</v>
      </c>
      <c r="F219" s="35">
        <v>0</v>
      </c>
      <c r="G219" s="36">
        <v>800</v>
      </c>
      <c r="H219" s="10" t="s">
        <v>445</v>
      </c>
      <c r="I219" s="41" t="s">
        <v>210</v>
      </c>
      <c r="J219" s="12" t="s">
        <v>508</v>
      </c>
      <c r="K219" s="39" t="s">
        <v>166</v>
      </c>
      <c r="L219" s="40" t="s">
        <v>149</v>
      </c>
      <c r="M219" s="41" t="s">
        <v>260</v>
      </c>
    </row>
    <row r="220" spans="1:13">
      <c r="A220" s="33">
        <v>323.04000000000002</v>
      </c>
      <c r="B220" s="38" t="s">
        <v>472</v>
      </c>
      <c r="C220" s="25">
        <f t="shared" si="7"/>
        <v>6840</v>
      </c>
      <c r="D220" s="34">
        <v>0</v>
      </c>
      <c r="E220" s="35">
        <v>0</v>
      </c>
      <c r="F220" s="35">
        <v>0</v>
      </c>
      <c r="G220" s="36">
        <v>6840</v>
      </c>
      <c r="H220" s="10" t="s">
        <v>491</v>
      </c>
      <c r="I220" s="41" t="s">
        <v>210</v>
      </c>
      <c r="J220" s="12" t="s">
        <v>508</v>
      </c>
      <c r="K220" s="39" t="s">
        <v>166</v>
      </c>
      <c r="L220" s="40" t="s">
        <v>150</v>
      </c>
      <c r="M220" s="41" t="s">
        <v>260</v>
      </c>
    </row>
    <row r="221" spans="1:13">
      <c r="A221" s="33">
        <v>323.05</v>
      </c>
      <c r="B221" s="38" t="s">
        <v>473</v>
      </c>
      <c r="C221" s="25">
        <f t="shared" si="7"/>
        <v>10076</v>
      </c>
      <c r="D221" s="34">
        <v>7076</v>
      </c>
      <c r="E221" s="35">
        <v>0</v>
      </c>
      <c r="F221" s="35">
        <v>0</v>
      </c>
      <c r="G221" s="36">
        <v>3000</v>
      </c>
      <c r="H221" s="10" t="s">
        <v>446</v>
      </c>
      <c r="I221" s="41" t="s">
        <v>210</v>
      </c>
      <c r="J221" s="12" t="s">
        <v>508</v>
      </c>
      <c r="K221" s="39" t="s">
        <v>166</v>
      </c>
      <c r="L221" s="40" t="s">
        <v>151</v>
      </c>
      <c r="M221" s="41" t="s">
        <v>260</v>
      </c>
    </row>
    <row r="222" spans="1:13">
      <c r="A222" s="33">
        <v>323.06</v>
      </c>
      <c r="B222" s="38" t="s">
        <v>474</v>
      </c>
      <c r="C222" s="25">
        <f t="shared" si="7"/>
        <v>64600</v>
      </c>
      <c r="D222" s="34">
        <v>46600</v>
      </c>
      <c r="E222" s="35">
        <v>0</v>
      </c>
      <c r="F222" s="35">
        <v>0</v>
      </c>
      <c r="G222" s="36">
        <v>18000</v>
      </c>
      <c r="H222" s="10" t="s">
        <v>492</v>
      </c>
      <c r="I222" s="41" t="s">
        <v>210</v>
      </c>
      <c r="J222" s="12" t="s">
        <v>508</v>
      </c>
      <c r="K222" s="39" t="s">
        <v>166</v>
      </c>
      <c r="L222" s="40" t="s">
        <v>152</v>
      </c>
      <c r="M222" s="41" t="s">
        <v>260</v>
      </c>
    </row>
    <row r="223" spans="1:13" ht="27.75" customHeight="1">
      <c r="A223" s="33">
        <v>323.07</v>
      </c>
      <c r="B223" s="29" t="s">
        <v>483</v>
      </c>
      <c r="C223" s="25">
        <f t="shared" si="7"/>
        <v>155260</v>
      </c>
      <c r="D223" s="34">
        <v>79300</v>
      </c>
      <c r="E223" s="35">
        <v>0</v>
      </c>
      <c r="F223" s="35">
        <v>0</v>
      </c>
      <c r="G223" s="36">
        <v>75960</v>
      </c>
      <c r="H223" s="10" t="s">
        <v>492</v>
      </c>
      <c r="I223" s="41" t="s">
        <v>210</v>
      </c>
      <c r="J223" s="12" t="s">
        <v>508</v>
      </c>
      <c r="K223" s="39" t="s">
        <v>166</v>
      </c>
      <c r="L223" s="40" t="s">
        <v>153</v>
      </c>
      <c r="M223" s="41" t="s">
        <v>260</v>
      </c>
    </row>
    <row r="224" spans="1:13">
      <c r="A224" s="33">
        <v>323.08</v>
      </c>
      <c r="B224" s="38" t="s">
        <v>130</v>
      </c>
      <c r="C224" s="25">
        <f t="shared" si="7"/>
        <v>54336</v>
      </c>
      <c r="D224" s="34">
        <v>4200</v>
      </c>
      <c r="E224" s="35">
        <v>0</v>
      </c>
      <c r="F224" s="35">
        <v>0</v>
      </c>
      <c r="G224" s="36">
        <v>50136</v>
      </c>
      <c r="H224" s="10" t="s">
        <v>451</v>
      </c>
      <c r="I224" s="41" t="s">
        <v>210</v>
      </c>
      <c r="J224" s="12" t="s">
        <v>508</v>
      </c>
      <c r="K224" s="39" t="s">
        <v>166</v>
      </c>
      <c r="L224" s="40" t="s">
        <v>154</v>
      </c>
      <c r="M224" s="41" t="s">
        <v>260</v>
      </c>
    </row>
    <row r="225" spans="1:13">
      <c r="A225" s="33">
        <v>323.08999999999997</v>
      </c>
      <c r="B225" s="38" t="s">
        <v>475</v>
      </c>
      <c r="C225" s="25">
        <f t="shared" si="7"/>
        <v>10076</v>
      </c>
      <c r="D225" s="34">
        <v>7076</v>
      </c>
      <c r="E225" s="35">
        <v>0</v>
      </c>
      <c r="F225" s="35">
        <v>0</v>
      </c>
      <c r="G225" s="36">
        <v>3000</v>
      </c>
      <c r="H225" s="10" t="s">
        <v>447</v>
      </c>
      <c r="I225" s="41" t="s">
        <v>210</v>
      </c>
      <c r="J225" s="12" t="s">
        <v>508</v>
      </c>
      <c r="K225" s="39" t="s">
        <v>166</v>
      </c>
      <c r="L225" s="40" t="s">
        <v>155</v>
      </c>
      <c r="M225" s="41" t="s">
        <v>260</v>
      </c>
    </row>
    <row r="226" spans="1:13">
      <c r="A226" s="33" t="s">
        <v>278</v>
      </c>
      <c r="B226" s="38" t="s">
        <v>476</v>
      </c>
      <c r="C226" s="25">
        <f t="shared" si="7"/>
        <v>10760</v>
      </c>
      <c r="D226" s="34">
        <v>6260</v>
      </c>
      <c r="E226" s="35">
        <v>0</v>
      </c>
      <c r="F226" s="35">
        <v>0</v>
      </c>
      <c r="G226" s="36">
        <v>4500</v>
      </c>
      <c r="H226" s="10" t="s">
        <v>447</v>
      </c>
      <c r="I226" s="41" t="s">
        <v>210</v>
      </c>
      <c r="J226" s="12" t="s">
        <v>508</v>
      </c>
      <c r="K226" s="39" t="s">
        <v>166</v>
      </c>
      <c r="L226" s="40" t="s">
        <v>156</v>
      </c>
      <c r="M226" s="41" t="s">
        <v>260</v>
      </c>
    </row>
    <row r="227" spans="1:13">
      <c r="A227" s="33">
        <v>323.11</v>
      </c>
      <c r="B227" s="38" t="s">
        <v>477</v>
      </c>
      <c r="C227" s="25">
        <f t="shared" si="7"/>
        <v>10076</v>
      </c>
      <c r="D227" s="34">
        <v>7076</v>
      </c>
      <c r="E227" s="35">
        <v>0</v>
      </c>
      <c r="F227" s="35">
        <v>0</v>
      </c>
      <c r="G227" s="36">
        <v>3000</v>
      </c>
      <c r="H227" s="10" t="s">
        <v>448</v>
      </c>
      <c r="I227" s="41" t="s">
        <v>210</v>
      </c>
      <c r="J227" s="12" t="s">
        <v>508</v>
      </c>
      <c r="K227" s="39" t="s">
        <v>166</v>
      </c>
      <c r="L227" s="40" t="s">
        <v>157</v>
      </c>
      <c r="M227" s="41" t="s">
        <v>260</v>
      </c>
    </row>
    <row r="228" spans="1:13">
      <c r="A228" s="33">
        <v>323.12</v>
      </c>
      <c r="B228" s="38" t="s">
        <v>478</v>
      </c>
      <c r="C228" s="25">
        <f t="shared" si="7"/>
        <v>33980</v>
      </c>
      <c r="D228" s="34">
        <v>18320</v>
      </c>
      <c r="E228" s="35">
        <v>6000</v>
      </c>
      <c r="F228" s="35">
        <v>0</v>
      </c>
      <c r="G228" s="36">
        <v>15660</v>
      </c>
      <c r="H228" s="10" t="s">
        <v>445</v>
      </c>
      <c r="I228" s="41" t="s">
        <v>210</v>
      </c>
      <c r="J228" s="12" t="s">
        <v>508</v>
      </c>
      <c r="K228" s="39" t="s">
        <v>166</v>
      </c>
      <c r="L228" s="40" t="s">
        <v>158</v>
      </c>
      <c r="M228" s="41" t="s">
        <v>260</v>
      </c>
    </row>
    <row r="229" spans="1:13" ht="16.5" customHeight="1">
      <c r="A229" s="33">
        <v>323.13</v>
      </c>
      <c r="B229" s="29" t="s">
        <v>482</v>
      </c>
      <c r="C229" s="25">
        <f t="shared" si="7"/>
        <v>166660</v>
      </c>
      <c r="D229" s="34">
        <v>110500</v>
      </c>
      <c r="E229" s="35">
        <v>6000</v>
      </c>
      <c r="F229" s="35">
        <v>12500</v>
      </c>
      <c r="G229" s="36">
        <v>56160</v>
      </c>
      <c r="H229" s="10" t="s">
        <v>448</v>
      </c>
      <c r="I229" s="41" t="s">
        <v>210</v>
      </c>
      <c r="J229" s="12" t="s">
        <v>508</v>
      </c>
      <c r="K229" s="39" t="s">
        <v>166</v>
      </c>
      <c r="L229" s="40" t="s">
        <v>159</v>
      </c>
      <c r="M229" s="41" t="s">
        <v>260</v>
      </c>
    </row>
    <row r="230" spans="1:13" s="3" customFormat="1">
      <c r="A230" s="33">
        <v>421.01</v>
      </c>
      <c r="B230" s="38" t="s">
        <v>160</v>
      </c>
      <c r="C230" s="55">
        <f t="shared" si="7"/>
        <v>3264</v>
      </c>
      <c r="D230" s="56">
        <v>0</v>
      </c>
      <c r="E230" s="57">
        <v>0</v>
      </c>
      <c r="F230" s="57">
        <v>0</v>
      </c>
      <c r="G230" s="58">
        <v>3264</v>
      </c>
      <c r="H230" s="10" t="s">
        <v>446</v>
      </c>
      <c r="I230" s="41" t="s">
        <v>163</v>
      </c>
      <c r="J230" s="12" t="s">
        <v>508</v>
      </c>
      <c r="K230" s="39" t="s">
        <v>165</v>
      </c>
      <c r="L230" s="15" t="s">
        <v>262</v>
      </c>
      <c r="M230" s="41" t="s">
        <v>175</v>
      </c>
    </row>
    <row r="231" spans="1:13" s="3" customFormat="1">
      <c r="A231" s="33">
        <v>421.02</v>
      </c>
      <c r="B231" s="38" t="s">
        <v>479</v>
      </c>
      <c r="C231" s="55">
        <f t="shared" si="7"/>
        <v>9885</v>
      </c>
      <c r="D231" s="56">
        <v>3264</v>
      </c>
      <c r="E231" s="57">
        <v>0</v>
      </c>
      <c r="F231" s="57">
        <v>0</v>
      </c>
      <c r="G231" s="58">
        <v>6621</v>
      </c>
      <c r="H231" s="10" t="s">
        <v>446</v>
      </c>
      <c r="I231" s="41" t="s">
        <v>163</v>
      </c>
      <c r="J231" s="12" t="s">
        <v>508</v>
      </c>
      <c r="K231" s="39" t="s">
        <v>201</v>
      </c>
      <c r="L231" s="15" t="s">
        <v>262</v>
      </c>
      <c r="M231" s="41" t="s">
        <v>175</v>
      </c>
    </row>
    <row r="232" spans="1:13" s="3" customFormat="1">
      <c r="A232" s="33">
        <v>421.03</v>
      </c>
      <c r="B232" s="38" t="s">
        <v>480</v>
      </c>
      <c r="C232" s="55">
        <f t="shared" si="7"/>
        <v>9885</v>
      </c>
      <c r="D232" s="56">
        <v>3264</v>
      </c>
      <c r="E232" s="57">
        <v>0</v>
      </c>
      <c r="F232" s="57">
        <v>0</v>
      </c>
      <c r="G232" s="58">
        <v>6621</v>
      </c>
      <c r="H232" s="31">
        <v>103.05</v>
      </c>
      <c r="I232" s="41" t="s">
        <v>163</v>
      </c>
      <c r="J232" s="12" t="s">
        <v>508</v>
      </c>
      <c r="K232" s="39" t="s">
        <v>165</v>
      </c>
      <c r="L232" s="15" t="s">
        <v>262</v>
      </c>
      <c r="M232" s="41" t="s">
        <v>175</v>
      </c>
    </row>
    <row r="233" spans="1:13" s="3" customFormat="1">
      <c r="A233" s="33">
        <v>422.01</v>
      </c>
      <c r="B233" s="38" t="s">
        <v>263</v>
      </c>
      <c r="C233" s="55">
        <v>16320</v>
      </c>
      <c r="D233" s="56">
        <v>16320</v>
      </c>
      <c r="E233" s="57">
        <v>0</v>
      </c>
      <c r="F233" s="57">
        <v>0</v>
      </c>
      <c r="G233" s="58">
        <v>0</v>
      </c>
      <c r="H233" s="59">
        <v>103.1</v>
      </c>
      <c r="I233" s="38" t="s">
        <v>264</v>
      </c>
      <c r="J233" s="12"/>
      <c r="K233" s="39" t="s">
        <v>201</v>
      </c>
      <c r="L233" s="15" t="s">
        <v>265</v>
      </c>
      <c r="M233" s="41" t="s">
        <v>176</v>
      </c>
    </row>
    <row r="234" spans="1:13" s="3" customFormat="1">
      <c r="A234" s="33">
        <v>441.01</v>
      </c>
      <c r="B234" s="38" t="s">
        <v>161</v>
      </c>
      <c r="C234" s="55">
        <v>6528</v>
      </c>
      <c r="D234" s="56">
        <v>0</v>
      </c>
      <c r="E234" s="57">
        <v>0</v>
      </c>
      <c r="F234" s="57">
        <v>0</v>
      </c>
      <c r="G234" s="58">
        <v>6528</v>
      </c>
      <c r="H234" s="31">
        <v>103.06</v>
      </c>
      <c r="I234" s="41" t="s">
        <v>164</v>
      </c>
      <c r="J234" s="12"/>
      <c r="K234" s="39" t="s">
        <v>165</v>
      </c>
      <c r="L234" s="15" t="s">
        <v>266</v>
      </c>
      <c r="M234" s="41" t="s">
        <v>177</v>
      </c>
    </row>
    <row r="235" spans="1:13" s="3" customFormat="1">
      <c r="A235" s="33">
        <v>441.02</v>
      </c>
      <c r="B235" s="38" t="s">
        <v>162</v>
      </c>
      <c r="C235" s="55">
        <v>6528</v>
      </c>
      <c r="D235" s="56">
        <v>0</v>
      </c>
      <c r="E235" s="57">
        <v>0</v>
      </c>
      <c r="F235" s="57">
        <v>0</v>
      </c>
      <c r="G235" s="58">
        <v>6528</v>
      </c>
      <c r="H235" s="31">
        <v>103.12</v>
      </c>
      <c r="I235" s="41" t="s">
        <v>164</v>
      </c>
      <c r="J235" s="12"/>
      <c r="K235" s="39" t="s">
        <v>165</v>
      </c>
      <c r="L235" s="15" t="s">
        <v>266</v>
      </c>
      <c r="M235" s="41" t="s">
        <v>177</v>
      </c>
    </row>
    <row r="236" spans="1:13">
      <c r="A236" s="60" t="s">
        <v>406</v>
      </c>
      <c r="B236" s="61"/>
      <c r="C236" s="25">
        <f>SUM(C4:C235)</f>
        <v>4396834</v>
      </c>
      <c r="D236" s="26">
        <f>SUM(D4:D235)</f>
        <v>2198417</v>
      </c>
      <c r="E236" s="27">
        <f>SUM(E4:E235)</f>
        <v>212700</v>
      </c>
      <c r="F236" s="27">
        <f>SUM(F4:F235)</f>
        <v>99200</v>
      </c>
      <c r="G236" s="28">
        <f>SUM(G4:G235)</f>
        <v>2198417</v>
      </c>
      <c r="H236" s="31"/>
      <c r="I236" s="41"/>
      <c r="J236" s="12"/>
      <c r="K236" s="39"/>
      <c r="L236" s="15"/>
      <c r="M236" s="30"/>
    </row>
    <row r="237" spans="1:13">
      <c r="G237" s="20"/>
    </row>
  </sheetData>
  <mergeCells count="11">
    <mergeCell ref="A236:B236"/>
    <mergeCell ref="M2:M3"/>
    <mergeCell ref="A1:M1"/>
    <mergeCell ref="L2:L3"/>
    <mergeCell ref="J2:J3"/>
    <mergeCell ref="K2:K3"/>
    <mergeCell ref="A2:A3"/>
    <mergeCell ref="B2:B3"/>
    <mergeCell ref="C2:G2"/>
    <mergeCell ref="H2:H3"/>
    <mergeCell ref="I2:I3"/>
  </mergeCells>
  <phoneticPr fontId="1" type="noConversion"/>
  <pageMargins left="0.19685039370078741" right="0.11811023622047245" top="0.19685039370078741" bottom="0.19685039370078741" header="0.11811023622047245" footer="0.11811023622047245"/>
  <pageSetup paperSize="9" scale="78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管制總表</vt:lpstr>
      <vt:lpstr>管制總表!Print_Titles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fy</cp:lastModifiedBy>
  <cp:lastPrinted>2014-04-15T08:54:02Z</cp:lastPrinted>
  <dcterms:created xsi:type="dcterms:W3CDTF">2014-03-11T01:30:40Z</dcterms:created>
  <dcterms:modified xsi:type="dcterms:W3CDTF">2015-03-10T07:10:35Z</dcterms:modified>
</cp:coreProperties>
</file>